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25" windowWidth="20730" windowHeight="11760" tabRatio="950"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14" state="hidden"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закупке'!$A$1:$AV$27</definedName>
  </definedNames>
  <calcPr calcId="145621"/>
</workbook>
</file>

<file path=xl/calcChain.xml><?xml version="1.0" encoding="utf-8"?>
<calcChain xmlns="http://schemas.openxmlformats.org/spreadsheetml/2006/main">
  <c r="D52" i="15" l="1"/>
  <c r="C52" i="15"/>
  <c r="C24" i="15" l="1"/>
  <c r="C27" i="15"/>
  <c r="D30" i="15"/>
  <c r="D27" i="15" s="1"/>
  <c r="D24" i="15" s="1"/>
  <c r="C30" i="15"/>
  <c r="B27" i="22" l="1"/>
  <c r="AK25" i="19"/>
  <c r="C25" i="6"/>
  <c r="M64" i="15" l="1"/>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J24" i="15"/>
  <c r="H24"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<sst xmlns="http://schemas.openxmlformats.org/spreadsheetml/2006/main" count="1116" uniqueCount="585">
  <si>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</si>
  <si>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</si>
  <si>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</si>
  <si>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</si>
  <si>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</si>
  <si>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</si>
  <si>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</si>
  <si>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</si>
  <si>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</si>
  <si>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</si>
  <si>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</si>
  <si>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</si>
  <si>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</si>
  <si>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</si>
  <si>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</si>
  <si>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</si>
  <si>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</si>
  <si>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</si>
  <si>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</si>
  <si>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</si>
  <si>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</si>
  <si>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</si>
  <si>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</si>
  <si>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</si>
  <si>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</si>
  <si>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</si>
  <si>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</si>
  <si>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</si>
  <si>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</si>
  <si>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</si>
  <si>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</si>
  <si>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</si>
  <si>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</si>
  <si>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</si>
  <si>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</si>
  <si>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</si>
  <si>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</si>
  <si>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</si>
  <si>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</si>
  <si>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</si>
  <si>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</si>
  <si>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</si>
  <si>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</si>
  <si>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</si>
  <si>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</si>
  <si>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</si>
  <si>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</si>
  <si>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</si>
  <si>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</si>
  <si>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</si>
  <si>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</si>
  <si>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</si>
  <si>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</si>
  <si>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</si>
  <si>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</si>
  <si>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</si>
  <si>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</si>
  <si>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</si>
  <si>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</si>
  <si>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</si>
  <si>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</si>
  <si>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</si>
  <si>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</si>
  <si>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</si>
  <si>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</si>
  <si>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</si>
  <si>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</si>
  <si>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</si>
  <si>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</si>
  <si>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</si>
  <si>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</si>
  <si>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</si>
  <si>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</si>
  <si>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</si>
  <si>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</si>
  <si>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</si>
  <si>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</si>
  <si>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</si>
  <si>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</si>
  <si>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</si>
  <si>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</si>
  <si>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</si>
  <si>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</si>
  <si>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</si>
  <si>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</si>
  <si>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</si>
  <si>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</si>
  <si>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</si>
  <si>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</si>
  <si>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</si>
  <si>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</si>
  <si>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</si>
  <si>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</si>
  <si>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</si>
  <si>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</si>
  <si>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</si>
  <si>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</si>
  <si>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</si>
  <si>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</si>
  <si>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</si>
  <si>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</si>
  <si>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</si>
  <si>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</si>
  <si>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</si>
  <si>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</si>
  <si>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</si>
  <si>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</si>
  <si>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</si>
  <si>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</si>
  <si>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</si>
  <si>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</si>
  <si>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</si>
  <si>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</si>
  <si>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</si>
  <si>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</si>
  <si>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</si>
  <si>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</si>
  <si>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</si>
  <si>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</si>
  <si>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</si>
  <si>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</si>
  <si>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</si>
  <si>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</si>
  <si>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</si>
  <si>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</si>
  <si>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</si>
  <si>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</si>
  <si>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</si>
  <si>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</si>
  <si>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</si>
  <si>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</si>
  <si>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</si>
  <si>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</si>
  <si>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</si>
  <si>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</si>
  <si>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</si>
  <si>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</si>
  <si>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</si>
  <si>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</si>
  <si>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</si>
  <si>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</si>
  <si>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</si>
  <si>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</si>
  <si>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</si>
  <si>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</si>
  <si>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</si>
  <si>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</si>
  <si>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</si>
  <si>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</si>
  <si>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</si>
  <si>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</si>
  <si>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</si>
  <si>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</si>
  <si>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</si>
  <si>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</si>
  <si>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</si>
  <si>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</si>
  <si>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</si>
  <si>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</si>
  <si>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</si>
  <si>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</si>
  <si>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</si>
  <si>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</si>
  <si>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</si>
  <si>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</si>
  <si>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</si>
  <si>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</si>
  <si>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</si>
  <si>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</si>
  <si>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</si>
  <si>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</si>
  <si>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</si>
  <si>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</si>
  <si>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</si>
  <si>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</si>
  <si>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</si>
  <si>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</si>
  <si>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</si>
  <si>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</si>
  <si>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</si>
  <si>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</si>
  <si>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</si>
  <si>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</si>
  <si>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</si>
  <si>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</si>
  <si>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</si>
  <si>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</si>
  <si>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</si>
  <si>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</si>
  <si>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</si>
  <si>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</si>
  <si>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</si>
  <si>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</si>
  <si>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</si>
  <si>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</si>
  <si>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</si>
  <si>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</si>
  <si>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</si>
  <si>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</si>
  <si>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</si>
  <si>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</si>
  <si>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</si>
  <si>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</si>
  <si>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</si>
  <si>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</si>
  <si>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</si>
  <si>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</si>
  <si>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</si>
  <si>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</si>
  <si>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</si>
  <si>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</si>
  <si>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</si>
  <si>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</si>
  <si>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</si>
  <si>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</si>
  <si>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</si>
  <si>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</si>
  <si>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</si>
  <si>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</si>
  <si>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</si>
  <si>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</si>
  <si>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</si>
  <si>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</si>
  <si>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</si>
  <si>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</si>
  <si>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</si>
  <si>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</si>
  <si>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</si>
  <si>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</si>
  <si>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</si>
  <si>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</si>
  <si>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</si>
  <si>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</si>
  <si>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</si>
  <si>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</si>
  <si>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</si>
  <si>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</si>
  <si>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</si>
  <si>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</si>
  <si>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</si>
  <si>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</si>
  <si>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</si>
  <si>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</si>
  <si>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</si>
  <si>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</si>
  <si>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</si>
  <si>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</si>
  <si>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</si>
  <si>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</si>
  <si>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</si>
  <si>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</si>
  <si>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</si>
  <si>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</si>
  <si>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</si>
  <si>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</si>
  <si>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</si>
  <si>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</si>
  <si>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</si>
  <si>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</si>
  <si>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</si>
  <si>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</si>
  <si>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</si>
  <si>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</si>
  <si>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</si>
  <si>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</si>
  <si>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</si>
  <si>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</si>
  <si>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</si>
  <si>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</si>
  <si>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</si>
  <si>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</si>
  <si>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</si>
  <si>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</si>
  <si>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</si>
  <si>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</si>
  <si>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</si>
  <si>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</si>
  <si>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</si>
  <si>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</si>
  <si>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</si>
  <si>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</si>
  <si>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</si>
  <si>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</si>
  <si>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</si>
  <si>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</si>
  <si>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</si>
  <si>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</si>
  <si>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</si>
  <si>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</si>
  <si>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</si>
  <si>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</si>
  <si>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</si>
  <si>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</si>
  <si>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</si>
  <si>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</si>
  <si>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</si>
  <si>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</si>
  <si>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</si>
  <si>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</si>
  <si>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</si>
  <si>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</si>
  <si>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</si>
  <si>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</si>
  <si>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</si>
  <si>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</si>
  <si>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</si>
  <si>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</si>
  <si>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</si>
  <si>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</si>
  <si>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</si>
  <si>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</si>
  <si>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</si>
  <si>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</si>
  <si>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</si>
  <si>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</si>
  <si>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</si>
  <si>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</si>
  <si>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</si>
  <si>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</si>
  <si>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</si>
  <si>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</si>
  <si>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</si>
  <si>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</si>
  <si>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</si>
  <si>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</si>
  <si>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</si>
  <si>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</si>
  <si>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</si>
  <si>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</si>
  <si>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</si>
  <si>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</si>
  <si>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</si>
  <si>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</si>
  <si>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</si>
  <si>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</si>
  <si>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</si>
  <si>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</si>
  <si>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</si>
  <si>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</si>
  <si>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</si>
  <si>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</si>
  <si>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</si>
  <si>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</si>
  <si>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</si>
  <si>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</si>
  <si>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</si>
  <si>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</si>
  <si>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</si>
  <si>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</si>
  <si>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</si>
  <si>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</si>
  <si>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</si>
  <si>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</si>
  <si>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</si>
  <si>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</si>
  <si>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</si>
  <si>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</si>
  <si>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</si>
  <si>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</si>
  <si>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</si>
  <si>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</si>
  <si>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</si>
  <si>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</si>
  <si>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</si>
  <si>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</si>
  <si>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</si>
  <si>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</si>
  <si>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</si>
  <si>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</si>
  <si>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</si>
  <si>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</si>
  <si>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</si>
  <si>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</si>
  <si>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</si>
  <si>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</si>
  <si>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</si>
  <si>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</si>
  <si>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</si>
  <si>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</si>
  <si>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</si>
  <si>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</si>
  <si>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</si>
  <si>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</si>
  <si>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</si>
  <si>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</si>
  <si>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</si>
  <si>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</si>
  <si>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</si>
  <si>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</si>
  <si>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</si>
  <si>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</si>
  <si>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</si>
  <si>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</si>
  <si>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</si>
  <si>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</si>
  <si>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</si>
  <si>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</si>
  <si>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</si>
  <si>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</si>
  <si>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</si>
  <si>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</si>
  <si>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</si>
  <si>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</si>
  <si>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</si>
  <si>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</si>
  <si>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</si>
  <si>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</si>
  <si>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</si>
  <si>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</si>
  <si>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</si>
  <si>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</si>
  <si>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</si>
  <si>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</si>
  <si>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</si>
  <si>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</si>
  <si>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</si>
  <si>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</si>
  <si>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</si>
  <si>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</si>
  <si>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</si>
  <si>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</si>
  <si>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</si>
  <si>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</si>
  <si>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</si>
  <si>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</si>
  <si>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</si>
  <si>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</si>
  <si>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</si>
  <si>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</si>
  <si>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</si>
  <si>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</si>
  <si>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</si>
  <si>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</si>
  <si>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</si>
  <si>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</si>
  <si>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</si>
  <si>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</si>
  <si>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</si>
  <si>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</si>
  <si>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</si>
  <si>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</si>
  <si>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</si>
  <si>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</si>
  <si>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</si>
  <si>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</si>
  <si>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</si>
  <si>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</si>
  <si>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</si>
  <si>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</si>
  <si>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</si>
  <si>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</si>
  <si>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</si>
  <si>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</si>
  <si>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</si>
  <si>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</si>
  <si>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</si>
  <si>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</si>
  <si>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</si>
  <si>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</si>
  <si>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</si>
  <si>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</si>
  <si>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</si>
  <si>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</si>
  <si>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</si>
  <si>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</si>
  <si>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</si>
  <si>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</si>
  <si>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</si>
  <si>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</si>
  <si>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</si>
  <si>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</si>
  <si>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</si>
  <si>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</si>
  <si>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</si>
  <si>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</si>
  <si>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</si>
  <si>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</si>
  <si>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</si>
  <si>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</si>
  <si>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</si>
  <si>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</si>
  <si>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</si>
  <si>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</si>
  <si>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</si>
  <si>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</si>
  <si>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</si>
  <si>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</si>
  <si>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</si>
  <si>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</si>
  <si>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</si>
  <si>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</si>
  <si>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</si>
  <si>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</si>
  <si>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</si>
  <si>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</si>
  <si>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</si>
  <si>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</si>
  <si>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</si>
  <si>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</si>
  <si>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</si>
  <si>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</si>
  <si>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</si>
  <si>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</si>
  <si>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</si>
  <si>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</si>
  <si>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</si>
  <si>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</si>
  <si>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</si>
  <si>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</si>
  <si>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</si>
  <si>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</si>
  <si>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</si>
  <si>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</si>
  <si>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</si>
  <si>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</si>
  <si>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</si>
  <si>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</si>
  <si>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</si>
  <si>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</si>
  <si>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</si>
  <si>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</si>
  <si>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</si>
  <si>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</si>
  <si>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</si>
  <si>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</si>
  <si>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</si>
  <si>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</si>
  <si>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</si>
  <si>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</si>
  <si>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</si>
  <si>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</si>
  <si>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</si>
  <si>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</si>
  <si>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</si>
  <si>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</si>
  <si>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</si>
  <si>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</si>
  <si>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</si>
  <si>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</si>
  <si>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</si>
  <si>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</si>
  <si>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</si>
  <si>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</si>
  <si>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</si>
  <si>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</si>
  <si>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</si>
  <si>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</si>
  <si>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</si>
  <si>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</si>
  <si>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</si>
  <si>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</si>
  <si>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</si>
  <si>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</si>
  <si>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</si>
  <si>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</si>
  <si>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</si>
  <si>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</si>
  <si>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</si>
  <si>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</si>
  <si>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</si>
  <si>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</si>
  <si>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МУП"НМПЭС РБ" ГО г.Нефтекамск</t>
  </si>
  <si>
    <t>ТСО</t>
  </si>
  <si>
    <t>РБ, ГО г.Нефтекамск</t>
  </si>
  <si>
    <t xml:space="preserve"> реализация в установленный срок</t>
  </si>
  <si>
    <t>проектирование</t>
  </si>
  <si>
    <t>www.zakupki.gov.ru</t>
  </si>
  <si>
    <t>КТПН-6/04кВ</t>
  </si>
  <si>
    <t>КТП</t>
  </si>
  <si>
    <t>по факту установки</t>
  </si>
  <si>
    <t>6/04.</t>
  </si>
  <si>
    <t>обследование сл.ОДС</t>
  </si>
  <si>
    <t xml:space="preserve">установка КТП </t>
  </si>
  <si>
    <t>КТПН</t>
  </si>
  <si>
    <t>Закупочные процедуры</t>
  </si>
  <si>
    <t>2020г.</t>
  </si>
  <si>
    <t>КТПН-П-КК-6/04кВ</t>
  </si>
  <si>
    <t>2019г. - выполнение проектно-сметной документации,закупка.
2020г. - выполнение строительно-монтажных и пусконаладочных работ</t>
  </si>
  <si>
    <t>Строительство</t>
  </si>
  <si>
    <t>G_ 202001232</t>
  </si>
  <si>
    <t>КТПН-П-КК  6/04кВ- 1шт.</t>
  </si>
  <si>
    <t>2020 год</t>
  </si>
  <si>
    <t>Установка  КТП-П-КК  с тр-ром 250кВА  -1шт    ул.Луговая с.Н-Березовка   КЛ-04кВ  0,485</t>
  </si>
  <si>
    <t>Год раскрытия информации: 2020 год</t>
  </si>
  <si>
    <t>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</si>
</sst>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6"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 fontId="11" fillId="25" borderId="1" xfId="62" applyNumberFormat="1" applyFont="1" applyFill="1" applyBorder="1" applyAlignment="1">
      <alignment horizontal="center" vertical="center"/>
    </xf>
    <xf numFmtId="0" fontId="60" fillId="0" borderId="1" xfId="67" applyBorder="1" applyAlignment="1" applyProtection="1">
      <alignment horizontal="center" vertical="center"/>
    </xf>
    <xf numFmtId="166" fontId="43" fillId="25" borderId="1" xfId="45" applyNumberFormat="1" applyFont="1" applyFill="1" applyBorder="1" applyAlignment="1">
      <alignment horizontal="center" vertical="center" wrapText="1"/>
    </xf>
    <xf numFmtId="166" fontId="7" fillId="24" borderId="1" xfId="1"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 xfId="50" applyFont="1" applyFill="1" applyBorder="1" applyAlignment="1">
      <alignment horizontal="center" vertical="center"/>
    </xf>
    <xf numFmtId="0" fontId="7" fillId="0" borderId="3" xfId="50" applyFont="1" applyBorder="1"/>
    <xf numFmtId="0" fontId="11" fillId="0" borderId="0" xfId="50" applyFont="1" applyFill="1" applyAlignme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6" fontId="45"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Fill="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Fill="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Fill="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441151106111736"/>
          <c:y val="0.12094765507385433"/>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8873600"/>
        <c:axId val="100320768"/>
      </c:lineChart>
      <c:catAx>
        <c:axId val="88873600"/>
        <c:scaling>
          <c:orientation val="minMax"/>
        </c:scaling>
        <c:delete val="0"/>
        <c:axPos val="b"/>
        <c:numFmt formatCode="General" sourceLinked="1"/>
        <c:majorTickMark val="out"/>
        <c:minorTickMark val="none"/>
        <c:tickLblPos val="nextTo"/>
        <c:crossAx val="100320768"/>
        <c:crosses val="autoZero"/>
        <c:auto val="1"/>
        <c:lblAlgn val="ctr"/>
        <c:lblOffset val="100"/>
        <c:noMultiLvlLbl val="0"/>
      </c:catAx>
      <c:valAx>
        <c:axId val="1003207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887360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70" zoomScaleSheetLayoutView="70" workbookViewId="0">
      <selection activeCell="C45" sqref="C45"/>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60" t="s">
        <v>583</v>
      </c>
      <c r="B5" s="260"/>
      <c r="C5" s="260"/>
      <c r="D5" s="160"/>
      <c r="E5" s="160"/>
      <c r="F5" s="160"/>
      <c r="G5" s="160"/>
      <c r="H5" s="160"/>
      <c r="I5" s="160"/>
      <c r="J5" s="160"/>
    </row>
    <row r="6" spans="1:22" s="10" customFormat="1" ht="18.75" x14ac:dyDescent="0.3">
      <c r="A6" s="192"/>
      <c r="C6" s="174"/>
      <c r="F6" s="14"/>
      <c r="G6" s="14"/>
      <c r="H6" s="13"/>
    </row>
    <row r="7" spans="1:22" s="10" customFormat="1" ht="18.75" x14ac:dyDescent="0.2">
      <c r="A7" s="264" t="s">
        <v>10</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5" t="s">
        <v>556</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t="s">
        <v>9</v>
      </c>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6" t="s">
        <v>579</v>
      </c>
      <c r="B12" s="266"/>
      <c r="C12" s="266"/>
      <c r="D12" s="6"/>
      <c r="E12" s="6"/>
      <c r="F12" s="6"/>
      <c r="G12" s="6"/>
      <c r="H12" s="6"/>
      <c r="I12" s="11"/>
      <c r="J12" s="11"/>
      <c r="K12" s="11"/>
      <c r="L12" s="11"/>
      <c r="M12" s="11"/>
      <c r="N12" s="11"/>
      <c r="O12" s="11"/>
      <c r="P12" s="11"/>
      <c r="Q12" s="11"/>
      <c r="R12" s="11"/>
      <c r="S12" s="11"/>
      <c r="T12" s="11"/>
      <c r="U12" s="11"/>
      <c r="V12" s="11"/>
    </row>
    <row r="13" spans="1:22" s="10" customFormat="1" ht="18.75" x14ac:dyDescent="0.2">
      <c r="A13" s="261" t="s">
        <v>8</v>
      </c>
      <c r="B13" s="261"/>
      <c r="C13" s="26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7" t="s">
        <v>582</v>
      </c>
      <c r="B15" s="267"/>
      <c r="C15" s="267"/>
      <c r="D15" s="6"/>
      <c r="E15" s="6"/>
      <c r="F15" s="6"/>
      <c r="G15" s="6"/>
      <c r="H15" s="6"/>
      <c r="I15" s="6"/>
      <c r="J15" s="6"/>
      <c r="K15" s="6"/>
      <c r="L15" s="6"/>
      <c r="M15" s="6"/>
      <c r="N15" s="6"/>
      <c r="O15" s="6"/>
      <c r="P15" s="6"/>
      <c r="Q15" s="6"/>
      <c r="R15" s="6"/>
      <c r="S15" s="6"/>
      <c r="T15" s="6"/>
      <c r="U15" s="6"/>
      <c r="V15" s="6"/>
    </row>
    <row r="16" spans="1:22" s="2" customFormat="1" ht="15" customHeight="1" x14ac:dyDescent="0.2">
      <c r="A16" s="261" t="s">
        <v>7</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62" t="s">
        <v>529</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557</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554</v>
      </c>
      <c r="C23" s="36" t="str">
        <f>$A$15</f>
        <v>Установка  КТП-П-КК  с тр-ром 250кВА  -1шт    ул.Луговая с.Н-Березовка   КЛ-04кВ  0,485</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558</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558</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580</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59">
        <v>0.78068733999999995</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12"/>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32" zoomScale="70" zoomScaleNormal="70" zoomScaleSheetLayoutView="70" workbookViewId="0">
      <selection activeCell="D52" sqref="D52"/>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row>
    <row r="5" spans="1:13" ht="18.75" x14ac:dyDescent="0.3">
      <c r="A5" s="60"/>
      <c r="B5" s="60"/>
      <c r="C5" s="60"/>
      <c r="D5" s="60"/>
      <c r="E5" s="60"/>
      <c r="F5" s="60"/>
      <c r="M5" s="13"/>
    </row>
    <row r="6" spans="1:13" ht="18.75" x14ac:dyDescent="0.25">
      <c r="A6" s="264" t="s">
        <v>10</v>
      </c>
      <c r="B6" s="264"/>
      <c r="C6" s="264"/>
      <c r="D6" s="264"/>
      <c r="E6" s="264"/>
      <c r="F6" s="264"/>
      <c r="G6" s="264"/>
      <c r="H6" s="264"/>
      <c r="I6" s="264"/>
      <c r="J6" s="264"/>
      <c r="K6" s="264"/>
      <c r="L6" s="264"/>
      <c r="M6" s="264"/>
    </row>
    <row r="7" spans="1:13" ht="18.75" x14ac:dyDescent="0.25">
      <c r="A7" s="11"/>
      <c r="B7" s="11"/>
      <c r="C7" s="11"/>
      <c r="D7" s="11"/>
      <c r="E7" s="11"/>
      <c r="F7" s="11"/>
      <c r="G7" s="11"/>
      <c r="H7" s="80"/>
      <c r="I7" s="80"/>
      <c r="J7" s="80"/>
      <c r="K7" s="80"/>
      <c r="L7" s="80"/>
      <c r="M7" s="80"/>
    </row>
    <row r="8" spans="1:13" x14ac:dyDescent="0.25">
      <c r="A8" s="265" t="s">
        <v>556</v>
      </c>
      <c r="B8" s="265"/>
      <c r="C8" s="265"/>
      <c r="D8" s="265"/>
      <c r="E8" s="265"/>
      <c r="F8" s="265"/>
      <c r="G8" s="265"/>
      <c r="H8" s="265"/>
      <c r="I8" s="265"/>
      <c r="J8" s="265"/>
      <c r="K8" s="265"/>
      <c r="L8" s="265"/>
      <c r="M8" s="265"/>
    </row>
    <row r="9" spans="1:13" ht="18.75" customHeight="1" x14ac:dyDescent="0.25">
      <c r="A9" s="261" t="s">
        <v>9</v>
      </c>
      <c r="B9" s="261"/>
      <c r="C9" s="261"/>
      <c r="D9" s="261"/>
      <c r="E9" s="261"/>
      <c r="F9" s="261"/>
      <c r="G9" s="261"/>
      <c r="H9" s="261"/>
      <c r="I9" s="261"/>
      <c r="J9" s="261"/>
      <c r="K9" s="261"/>
      <c r="L9" s="261"/>
      <c r="M9" s="261"/>
    </row>
    <row r="10" spans="1:13" ht="18.75" x14ac:dyDescent="0.25">
      <c r="A10" s="11"/>
      <c r="B10" s="11"/>
      <c r="C10" s="11"/>
      <c r="D10" s="11"/>
      <c r="E10" s="11"/>
      <c r="F10" s="11"/>
      <c r="G10" s="11"/>
      <c r="H10" s="80"/>
      <c r="I10" s="80"/>
      <c r="J10" s="80"/>
      <c r="K10" s="80"/>
      <c r="L10" s="80"/>
      <c r="M10" s="80"/>
    </row>
    <row r="11" spans="1:13" x14ac:dyDescent="0.25">
      <c r="A11" s="266" t="str">
        <f>'1. паспорт местоположение'!$A$12</f>
        <v>G_ 202001232</v>
      </c>
      <c r="B11" s="266"/>
      <c r="C11" s="266"/>
      <c r="D11" s="266"/>
      <c r="E11" s="266"/>
      <c r="F11" s="266"/>
      <c r="G11" s="266"/>
      <c r="H11" s="266"/>
      <c r="I11" s="266"/>
      <c r="J11" s="266"/>
      <c r="K11" s="266"/>
      <c r="L11" s="266"/>
      <c r="M11" s="266"/>
    </row>
    <row r="12" spans="1:13" x14ac:dyDescent="0.25">
      <c r="A12" s="261" t="s">
        <v>8</v>
      </c>
      <c r="B12" s="261"/>
      <c r="C12" s="261"/>
      <c r="D12" s="261"/>
      <c r="E12" s="261"/>
      <c r="F12" s="261"/>
      <c r="G12" s="261"/>
      <c r="H12" s="261"/>
      <c r="I12" s="261"/>
      <c r="J12" s="261"/>
      <c r="K12" s="261"/>
      <c r="L12" s="261"/>
      <c r="M12" s="261"/>
    </row>
    <row r="13" spans="1:13" ht="16.5" customHeight="1" x14ac:dyDescent="0.3">
      <c r="A13" s="9"/>
      <c r="B13" s="9"/>
      <c r="C13" s="9"/>
      <c r="D13" s="9"/>
      <c r="E13" s="9"/>
      <c r="F13" s="9"/>
      <c r="G13" s="9"/>
      <c r="H13" s="79"/>
      <c r="I13" s="79"/>
      <c r="J13" s="79"/>
      <c r="K13" s="79"/>
      <c r="L13" s="79"/>
      <c r="M13" s="79"/>
    </row>
    <row r="14" spans="1:13" x14ac:dyDescent="0.25">
      <c r="A14" s="265" t="str">
        <f>'1. паспорт местоположение'!$A$15</f>
        <v>Установка  КТП-П-КК  с тр-ром 250кВА  -1шт    ул.Луговая с.Н-Березовка   КЛ-04кВ  0,485</v>
      </c>
      <c r="B14" s="265"/>
      <c r="C14" s="265"/>
      <c r="D14" s="265"/>
      <c r="E14" s="265"/>
      <c r="F14" s="265"/>
      <c r="G14" s="265"/>
      <c r="H14" s="265"/>
      <c r="I14" s="265"/>
      <c r="J14" s="265"/>
      <c r="K14" s="265"/>
      <c r="L14" s="265"/>
      <c r="M14" s="265"/>
    </row>
    <row r="15" spans="1:13" ht="15.75" customHeight="1" x14ac:dyDescent="0.25">
      <c r="A15" s="261" t="s">
        <v>7</v>
      </c>
      <c r="B15" s="261"/>
      <c r="C15" s="261"/>
      <c r="D15" s="261"/>
      <c r="E15" s="261"/>
      <c r="F15" s="261"/>
      <c r="G15" s="261"/>
      <c r="H15" s="261"/>
      <c r="I15" s="261"/>
      <c r="J15" s="261"/>
      <c r="K15" s="261"/>
      <c r="L15" s="261"/>
      <c r="M15" s="261"/>
    </row>
    <row r="16" spans="1:13" x14ac:dyDescent="0.25">
      <c r="A16" s="386"/>
      <c r="B16" s="386"/>
      <c r="C16" s="386"/>
      <c r="D16" s="386"/>
      <c r="E16" s="386"/>
      <c r="F16" s="386"/>
      <c r="G16" s="386"/>
      <c r="H16" s="386"/>
      <c r="I16" s="386"/>
      <c r="J16" s="386"/>
      <c r="K16" s="386"/>
      <c r="L16" s="386"/>
      <c r="M16" s="386"/>
    </row>
    <row r="17" spans="1:16" x14ac:dyDescent="0.25">
      <c r="A17" s="60"/>
      <c r="H17" s="60"/>
      <c r="I17" s="60"/>
      <c r="J17" s="60"/>
      <c r="K17" s="60"/>
      <c r="L17" s="60"/>
    </row>
    <row r="18" spans="1:16" x14ac:dyDescent="0.25">
      <c r="A18" s="390" t="s">
        <v>514</v>
      </c>
      <c r="B18" s="390"/>
      <c r="C18" s="390"/>
      <c r="D18" s="390"/>
      <c r="E18" s="390"/>
      <c r="F18" s="390"/>
      <c r="G18" s="390"/>
      <c r="H18" s="390"/>
      <c r="I18" s="390"/>
      <c r="J18" s="390"/>
      <c r="K18" s="390"/>
      <c r="L18" s="390"/>
      <c r="M18" s="390"/>
    </row>
    <row r="19" spans="1:16" x14ac:dyDescent="0.25">
      <c r="A19" s="60"/>
      <c r="B19" s="60"/>
      <c r="C19" s="60"/>
      <c r="D19" s="60"/>
      <c r="E19" s="60"/>
      <c r="F19" s="60"/>
      <c r="H19" s="60"/>
      <c r="I19" s="60"/>
      <c r="J19" s="60"/>
      <c r="K19" s="60"/>
      <c r="L19" s="60"/>
    </row>
    <row r="20" spans="1:16" ht="33" customHeight="1" x14ac:dyDescent="0.25">
      <c r="A20" s="387" t="s">
        <v>194</v>
      </c>
      <c r="B20" s="387" t="s">
        <v>193</v>
      </c>
      <c r="C20" s="376" t="s">
        <v>192</v>
      </c>
      <c r="D20" s="376"/>
      <c r="E20" s="389" t="s">
        <v>191</v>
      </c>
      <c r="F20" s="389"/>
      <c r="G20" s="387" t="s">
        <v>190</v>
      </c>
      <c r="H20" s="395" t="s">
        <v>581</v>
      </c>
      <c r="I20" s="396"/>
      <c r="J20" s="396"/>
      <c r="K20" s="396"/>
      <c r="L20" s="391" t="s">
        <v>189</v>
      </c>
      <c r="M20" s="392"/>
      <c r="N20" s="78"/>
      <c r="O20" s="78"/>
      <c r="P20" s="78"/>
    </row>
    <row r="21" spans="1:16" ht="99.75" customHeight="1" x14ac:dyDescent="0.25">
      <c r="A21" s="388"/>
      <c r="B21" s="388"/>
      <c r="C21" s="376"/>
      <c r="D21" s="376"/>
      <c r="E21" s="389"/>
      <c r="F21" s="389"/>
      <c r="G21" s="388"/>
      <c r="H21" s="376" t="s">
        <v>3</v>
      </c>
      <c r="I21" s="376"/>
      <c r="J21" s="376" t="s">
        <v>188</v>
      </c>
      <c r="K21" s="376"/>
      <c r="L21" s="393"/>
      <c r="M21" s="394"/>
    </row>
    <row r="22" spans="1:16" ht="89.25" customHeight="1" x14ac:dyDescent="0.25">
      <c r="A22" s="383"/>
      <c r="B22" s="383"/>
      <c r="C22" s="75" t="s">
        <v>3</v>
      </c>
      <c r="D22" s="75" t="s">
        <v>184</v>
      </c>
      <c r="E22" s="77" t="s">
        <v>187</v>
      </c>
      <c r="F22" s="77" t="s">
        <v>186</v>
      </c>
      <c r="G22" s="383"/>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0.71502858727200003</v>
      </c>
      <c r="D24" s="204">
        <f>D27*1.2</f>
        <v>0.9368248079999999</v>
      </c>
      <c r="E24" s="197">
        <v>0</v>
      </c>
      <c r="F24" s="197">
        <v>0</v>
      </c>
      <c r="G24" s="183">
        <v>0</v>
      </c>
      <c r="H24" s="183">
        <f>C24</f>
        <v>0.71502858727200003</v>
      </c>
      <c r="I24" s="183">
        <v>0</v>
      </c>
      <c r="J24" s="183">
        <f>D24</f>
        <v>0.9368248079999999</v>
      </c>
      <c r="K24" s="183">
        <v>0</v>
      </c>
      <c r="L24" s="183">
        <f>C24</f>
        <v>0.71502858727200003</v>
      </c>
      <c r="M24" s="183">
        <f>D24</f>
        <v>0.9368248079999999</v>
      </c>
    </row>
    <row r="25" spans="1:16" ht="24" customHeight="1" x14ac:dyDescent="0.25">
      <c r="A25" s="70" t="s">
        <v>182</v>
      </c>
      <c r="B25" s="47" t="s">
        <v>181</v>
      </c>
      <c r="C25" s="205">
        <v>0</v>
      </c>
      <c r="D25" s="206">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7">
        <v>0</v>
      </c>
      <c r="D26" s="208">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0.59585715606</v>
      </c>
      <c r="D27" s="204">
        <f>D30</f>
        <v>0.78068733999999995</v>
      </c>
      <c r="E27" s="184">
        <v>0</v>
      </c>
      <c r="F27" s="184">
        <v>0</v>
      </c>
      <c r="G27" s="184">
        <v>0</v>
      </c>
      <c r="H27" s="183">
        <f t="shared" si="0"/>
        <v>0.59585715606</v>
      </c>
      <c r="I27" s="183">
        <v>0</v>
      </c>
      <c r="J27" s="183">
        <f t="shared" si="1"/>
        <v>0.78068733999999995</v>
      </c>
      <c r="K27" s="183">
        <v>0</v>
      </c>
      <c r="L27" s="183">
        <f t="shared" si="2"/>
        <v>0.59585715606</v>
      </c>
      <c r="M27" s="183">
        <f t="shared" si="3"/>
        <v>0.78068733999999995</v>
      </c>
    </row>
    <row r="28" spans="1:16" x14ac:dyDescent="0.25">
      <c r="A28" s="70" t="s">
        <v>177</v>
      </c>
      <c r="B28" s="47" t="s">
        <v>176</v>
      </c>
      <c r="C28" s="207">
        <v>0</v>
      </c>
      <c r="D28" s="207">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7">
        <v>0</v>
      </c>
      <c r="D29" s="207">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f>C31+C32+C33+C34</f>
        <v>0.59585715606</v>
      </c>
      <c r="D30" s="204">
        <f>D31+D32+D33+D34</f>
        <v>0.78068733999999995</v>
      </c>
      <c r="E30" s="183">
        <v>0</v>
      </c>
      <c r="F30" s="183">
        <v>0</v>
      </c>
      <c r="G30" s="184">
        <v>0</v>
      </c>
      <c r="H30" s="183">
        <f t="shared" si="0"/>
        <v>0.59585715606</v>
      </c>
      <c r="I30" s="183">
        <v>0</v>
      </c>
      <c r="J30" s="183">
        <f t="shared" si="1"/>
        <v>0.78068733999999995</v>
      </c>
      <c r="K30" s="183">
        <v>0</v>
      </c>
      <c r="L30" s="183">
        <f t="shared" si="2"/>
        <v>0.59585715606</v>
      </c>
      <c r="M30" s="183">
        <f t="shared" si="3"/>
        <v>0.78068733999999995</v>
      </c>
    </row>
    <row r="31" spans="1:16" x14ac:dyDescent="0.25">
      <c r="A31" s="73" t="s">
        <v>172</v>
      </c>
      <c r="B31" s="47" t="s">
        <v>171</v>
      </c>
      <c r="C31" s="205">
        <v>0</v>
      </c>
      <c r="D31" s="205">
        <v>0</v>
      </c>
      <c r="E31" s="183">
        <v>0</v>
      </c>
      <c r="F31" s="183">
        <v>0</v>
      </c>
      <c r="G31" s="184">
        <v>0</v>
      </c>
      <c r="H31" s="183">
        <f t="shared" si="0"/>
        <v>0</v>
      </c>
      <c r="I31" s="183">
        <v>0</v>
      </c>
      <c r="J31" s="183">
        <f t="shared" si="1"/>
        <v>0</v>
      </c>
      <c r="K31" s="183">
        <v>0</v>
      </c>
      <c r="L31" s="183">
        <f t="shared" si="2"/>
        <v>0</v>
      </c>
      <c r="M31" s="183">
        <f t="shared" si="3"/>
        <v>0</v>
      </c>
    </row>
    <row r="32" spans="1:16" ht="31.5" x14ac:dyDescent="0.25">
      <c r="A32" s="73" t="s">
        <v>170</v>
      </c>
      <c r="B32" s="47" t="s">
        <v>169</v>
      </c>
      <c r="C32" s="205">
        <v>8.9230951000000003E-2</v>
      </c>
      <c r="D32" s="205">
        <v>0.27748899999999999</v>
      </c>
      <c r="E32" s="183">
        <v>0</v>
      </c>
      <c r="F32" s="183">
        <v>0</v>
      </c>
      <c r="G32" s="184">
        <v>0</v>
      </c>
      <c r="H32" s="183">
        <f t="shared" si="0"/>
        <v>8.9230951000000003E-2</v>
      </c>
      <c r="I32" s="183">
        <v>0</v>
      </c>
      <c r="J32" s="183">
        <f t="shared" si="1"/>
        <v>0.27748899999999999</v>
      </c>
      <c r="K32" s="183">
        <v>0</v>
      </c>
      <c r="L32" s="183">
        <f t="shared" si="2"/>
        <v>8.9230951000000003E-2</v>
      </c>
      <c r="M32" s="183">
        <f t="shared" si="3"/>
        <v>0.27748899999999999</v>
      </c>
    </row>
    <row r="33" spans="1:13" x14ac:dyDescent="0.25">
      <c r="A33" s="73" t="s">
        <v>168</v>
      </c>
      <c r="B33" s="47" t="s">
        <v>167</v>
      </c>
      <c r="C33" s="205">
        <v>0.491546394</v>
      </c>
      <c r="D33" s="205">
        <v>0.47684300000000002</v>
      </c>
      <c r="E33" s="183">
        <v>0</v>
      </c>
      <c r="F33" s="183">
        <v>0</v>
      </c>
      <c r="G33" s="184">
        <v>0</v>
      </c>
      <c r="H33" s="183">
        <f t="shared" si="0"/>
        <v>0.491546394</v>
      </c>
      <c r="I33" s="183">
        <v>0</v>
      </c>
      <c r="J33" s="183">
        <f t="shared" si="1"/>
        <v>0.47684300000000002</v>
      </c>
      <c r="K33" s="183">
        <v>0</v>
      </c>
      <c r="L33" s="183">
        <f t="shared" si="2"/>
        <v>0.491546394</v>
      </c>
      <c r="M33" s="183">
        <f t="shared" si="3"/>
        <v>0.47684300000000002</v>
      </c>
    </row>
    <row r="34" spans="1:13" x14ac:dyDescent="0.25">
      <c r="A34" s="73" t="s">
        <v>166</v>
      </c>
      <c r="B34" s="47" t="s">
        <v>165</v>
      </c>
      <c r="C34" s="205">
        <v>1.507981106E-2</v>
      </c>
      <c r="D34" s="205">
        <v>2.6355340000000001E-2</v>
      </c>
      <c r="E34" s="183">
        <v>0</v>
      </c>
      <c r="F34" s="183">
        <v>0</v>
      </c>
      <c r="G34" s="184">
        <v>0</v>
      </c>
      <c r="H34" s="183">
        <f t="shared" si="0"/>
        <v>1.507981106E-2</v>
      </c>
      <c r="I34" s="183">
        <v>0</v>
      </c>
      <c r="J34" s="183">
        <f t="shared" si="1"/>
        <v>2.6355340000000001E-2</v>
      </c>
      <c r="K34" s="183">
        <v>0</v>
      </c>
      <c r="L34" s="183">
        <f t="shared" si="2"/>
        <v>1.507981106E-2</v>
      </c>
      <c r="M34" s="183">
        <f t="shared" si="3"/>
        <v>2.6355340000000001E-2</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9">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10">
        <v>0</v>
      </c>
      <c r="D37" s="210">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9">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10">
        <v>0</v>
      </c>
      <c r="D39" s="210">
        <v>0</v>
      </c>
      <c r="E39" s="184">
        <v>0</v>
      </c>
      <c r="F39" s="184">
        <v>0</v>
      </c>
      <c r="G39" s="184">
        <v>0</v>
      </c>
      <c r="H39" s="183">
        <f t="shared" si="0"/>
        <v>0</v>
      </c>
      <c r="I39" s="183">
        <v>0</v>
      </c>
      <c r="J39" s="183">
        <f t="shared" si="1"/>
        <v>0</v>
      </c>
      <c r="K39" s="183">
        <v>0</v>
      </c>
      <c r="L39" s="183">
        <f t="shared" si="2"/>
        <v>0</v>
      </c>
      <c r="M39" s="183">
        <f t="shared" si="3"/>
        <v>0</v>
      </c>
    </row>
    <row r="40" spans="1:13" ht="31.5" x14ac:dyDescent="0.25">
      <c r="A40" s="70" t="s">
        <v>158</v>
      </c>
      <c r="B40" s="47" t="s">
        <v>145</v>
      </c>
      <c r="C40" s="210">
        <v>0</v>
      </c>
      <c r="D40" s="210">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10">
        <v>0</v>
      </c>
      <c r="D41" s="210">
        <v>0</v>
      </c>
      <c r="E41" s="184">
        <v>0</v>
      </c>
      <c r="F41" s="184">
        <v>0</v>
      </c>
      <c r="G41" s="184">
        <v>0</v>
      </c>
      <c r="H41" s="183">
        <f t="shared" si="0"/>
        <v>0</v>
      </c>
      <c r="I41" s="183">
        <v>0</v>
      </c>
      <c r="J41" s="183">
        <f t="shared" si="1"/>
        <v>0</v>
      </c>
      <c r="K41" s="183">
        <v>0</v>
      </c>
      <c r="L41" s="183">
        <f t="shared" si="2"/>
        <v>0</v>
      </c>
      <c r="M41" s="183">
        <f t="shared" si="3"/>
        <v>0</v>
      </c>
    </row>
    <row r="42" spans="1:13" x14ac:dyDescent="0.25">
      <c r="A42" s="70" t="s">
        <v>156</v>
      </c>
      <c r="B42" s="69" t="s">
        <v>567</v>
      </c>
      <c r="C42" s="210">
        <v>1</v>
      </c>
      <c r="D42" s="210">
        <v>1</v>
      </c>
      <c r="E42" s="184">
        <v>0</v>
      </c>
      <c r="F42" s="184">
        <v>0</v>
      </c>
      <c r="G42" s="184">
        <v>0</v>
      </c>
      <c r="H42" s="183">
        <f t="shared" si="0"/>
        <v>1</v>
      </c>
      <c r="I42" s="183">
        <v>0</v>
      </c>
      <c r="J42" s="183">
        <f t="shared" si="1"/>
        <v>1</v>
      </c>
      <c r="K42" s="183">
        <v>0</v>
      </c>
      <c r="L42" s="183">
        <f t="shared" si="2"/>
        <v>1</v>
      </c>
      <c r="M42" s="183">
        <f t="shared" si="3"/>
        <v>1</v>
      </c>
    </row>
    <row r="43" spans="1:13" x14ac:dyDescent="0.25">
      <c r="A43" s="73" t="s">
        <v>62</v>
      </c>
      <c r="B43" s="72" t="s">
        <v>155</v>
      </c>
      <c r="C43" s="210">
        <v>0</v>
      </c>
      <c r="D43" s="210">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10">
        <v>0</v>
      </c>
      <c r="D44" s="210">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10">
        <v>0</v>
      </c>
      <c r="D45" s="210">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10">
        <v>0</v>
      </c>
      <c r="D46" s="210">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10">
        <v>0</v>
      </c>
      <c r="D47" s="210">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10">
        <v>0</v>
      </c>
      <c r="D48" s="210">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10">
        <v>0</v>
      </c>
      <c r="D49" s="210">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t="s">
        <v>567</v>
      </c>
      <c r="C50" s="209">
        <v>1</v>
      </c>
      <c r="D50" s="205">
        <v>1</v>
      </c>
      <c r="E50" s="184">
        <v>0</v>
      </c>
      <c r="F50" s="184">
        <v>0</v>
      </c>
      <c r="G50" s="184">
        <v>0</v>
      </c>
      <c r="H50" s="183">
        <f t="shared" si="0"/>
        <v>1</v>
      </c>
      <c r="I50" s="183">
        <v>0</v>
      </c>
      <c r="J50" s="183">
        <f t="shared" si="1"/>
        <v>1</v>
      </c>
      <c r="K50" s="183">
        <v>0</v>
      </c>
      <c r="L50" s="183">
        <f t="shared" si="2"/>
        <v>1</v>
      </c>
      <c r="M50" s="183">
        <f t="shared" si="3"/>
        <v>1</v>
      </c>
    </row>
    <row r="51" spans="1:13" ht="35.25" customHeight="1" x14ac:dyDescent="0.25">
      <c r="A51" s="73" t="s">
        <v>60</v>
      </c>
      <c r="B51" s="72" t="s">
        <v>141</v>
      </c>
      <c r="C51" s="211">
        <v>0</v>
      </c>
      <c r="D51" s="211">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C27</f>
        <v>0.59585715606</v>
      </c>
      <c r="D52" s="204">
        <f>D27</f>
        <v>0.78068733999999995</v>
      </c>
      <c r="E52" s="184">
        <v>0</v>
      </c>
      <c r="F52" s="184">
        <v>0</v>
      </c>
      <c r="G52" s="184">
        <v>0</v>
      </c>
      <c r="H52" s="183">
        <f t="shared" si="0"/>
        <v>0.59585715606</v>
      </c>
      <c r="I52" s="183">
        <v>0</v>
      </c>
      <c r="J52" s="183">
        <f t="shared" si="1"/>
        <v>0.78068733999999995</v>
      </c>
      <c r="K52" s="183">
        <v>0</v>
      </c>
      <c r="L52" s="183">
        <f t="shared" si="2"/>
        <v>0.59585715606</v>
      </c>
      <c r="M52" s="183">
        <f t="shared" si="3"/>
        <v>0.78068733999999995</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t="s">
        <v>567</v>
      </c>
      <c r="C57" s="204">
        <v>1</v>
      </c>
      <c r="D57" s="204">
        <v>1</v>
      </c>
      <c r="E57" s="183">
        <v>0</v>
      </c>
      <c r="F57" s="183">
        <v>0</v>
      </c>
      <c r="G57" s="184">
        <v>0</v>
      </c>
      <c r="H57" s="183">
        <f t="shared" si="0"/>
        <v>1</v>
      </c>
      <c r="I57" s="183">
        <v>0</v>
      </c>
      <c r="J57" s="183">
        <f t="shared" si="1"/>
        <v>1</v>
      </c>
      <c r="K57" s="183">
        <v>0</v>
      </c>
      <c r="L57" s="183">
        <f t="shared" si="2"/>
        <v>1</v>
      </c>
      <c r="M57" s="183">
        <f t="shared" si="3"/>
        <v>1</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9">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99"/>
      <c r="C66" s="399"/>
      <c r="D66" s="399"/>
      <c r="E66" s="399"/>
      <c r="F66" s="399"/>
      <c r="G66" s="399"/>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400"/>
      <c r="C68" s="400"/>
      <c r="D68" s="400"/>
      <c r="E68" s="400"/>
      <c r="F68" s="400"/>
      <c r="G68" s="400"/>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99"/>
      <c r="C70" s="399"/>
      <c r="D70" s="399"/>
      <c r="E70" s="399"/>
      <c r="F70" s="399"/>
      <c r="G70" s="399"/>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99"/>
      <c r="C72" s="399"/>
      <c r="D72" s="399"/>
      <c r="E72" s="399"/>
      <c r="F72" s="399"/>
      <c r="G72" s="399"/>
      <c r="H72" s="60"/>
      <c r="I72" s="60"/>
      <c r="J72" s="60"/>
      <c r="K72" s="60"/>
      <c r="L72" s="60"/>
    </row>
    <row r="73" spans="1:12" ht="32.25" customHeight="1" x14ac:dyDescent="0.25">
      <c r="A73" s="60"/>
      <c r="B73" s="400"/>
      <c r="C73" s="400"/>
      <c r="D73" s="400"/>
      <c r="E73" s="400"/>
      <c r="F73" s="400"/>
      <c r="G73" s="400"/>
      <c r="H73" s="60"/>
      <c r="I73" s="60"/>
      <c r="J73" s="60"/>
      <c r="K73" s="60"/>
      <c r="L73" s="60"/>
    </row>
    <row r="74" spans="1:12" ht="51.75" customHeight="1" x14ac:dyDescent="0.25">
      <c r="A74" s="60"/>
      <c r="B74" s="399"/>
      <c r="C74" s="399"/>
      <c r="D74" s="399"/>
      <c r="E74" s="399"/>
      <c r="F74" s="399"/>
      <c r="G74" s="399"/>
      <c r="H74" s="60"/>
      <c r="I74" s="60"/>
      <c r="J74" s="60"/>
      <c r="K74" s="60"/>
      <c r="L74" s="60"/>
    </row>
    <row r="75" spans="1:12" ht="21.75" customHeight="1" x14ac:dyDescent="0.25">
      <c r="A75" s="60"/>
      <c r="B75" s="397"/>
      <c r="C75" s="397"/>
      <c r="D75" s="397"/>
      <c r="E75" s="397"/>
      <c r="F75" s="397"/>
      <c r="G75" s="397"/>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98"/>
      <c r="C77" s="398"/>
      <c r="D77" s="398"/>
      <c r="E77" s="398"/>
      <c r="F77" s="398"/>
      <c r="G77" s="398"/>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R26" sqref="R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3"/>
    </row>
    <row r="7" spans="1:48" ht="18.75" x14ac:dyDescent="0.25">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556</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6" t="str">
        <f>'1. паспорт местоположение'!$A$12</f>
        <v>G_ 202001232</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ht="15.75" x14ac:dyDescent="0.25">
      <c r="A15" s="265" t="str">
        <f>'1. паспорт местоположение'!$A$15</f>
        <v>Установка  КТП-П-КК  с тр-ром 250кВА  -1шт    ул.Луговая с.Н-Березовка   КЛ-04кВ  0,485</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2"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2" customFormat="1" x14ac:dyDescent="0.25">
      <c r="A21" s="401" t="s">
        <v>527</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2" customFormat="1" ht="58.5" customHeight="1" x14ac:dyDescent="0.25">
      <c r="A22" s="402" t="s">
        <v>53</v>
      </c>
      <c r="B22" s="405" t="s">
        <v>25</v>
      </c>
      <c r="C22" s="402" t="s">
        <v>52</v>
      </c>
      <c r="D22" s="402" t="s">
        <v>51</v>
      </c>
      <c r="E22" s="408" t="s">
        <v>537</v>
      </c>
      <c r="F22" s="409"/>
      <c r="G22" s="409"/>
      <c r="H22" s="409"/>
      <c r="I22" s="409"/>
      <c r="J22" s="409"/>
      <c r="K22" s="409"/>
      <c r="L22" s="410"/>
      <c r="M22" s="402" t="s">
        <v>50</v>
      </c>
      <c r="N22" s="402" t="s">
        <v>49</v>
      </c>
      <c r="O22" s="402" t="s">
        <v>48</v>
      </c>
      <c r="P22" s="411" t="s">
        <v>266</v>
      </c>
      <c r="Q22" s="411" t="s">
        <v>47</v>
      </c>
      <c r="R22" s="411" t="s">
        <v>46</v>
      </c>
      <c r="S22" s="411" t="s">
        <v>45</v>
      </c>
      <c r="T22" s="411"/>
      <c r="U22" s="412" t="s">
        <v>44</v>
      </c>
      <c r="V22" s="412" t="s">
        <v>43</v>
      </c>
      <c r="W22" s="411" t="s">
        <v>42</v>
      </c>
      <c r="X22" s="411" t="s">
        <v>41</v>
      </c>
      <c r="Y22" s="411" t="s">
        <v>40</v>
      </c>
      <c r="Z22" s="425" t="s">
        <v>39</v>
      </c>
      <c r="AA22" s="411" t="s">
        <v>38</v>
      </c>
      <c r="AB22" s="411" t="s">
        <v>37</v>
      </c>
      <c r="AC22" s="411" t="s">
        <v>36</v>
      </c>
      <c r="AD22" s="411" t="s">
        <v>35</v>
      </c>
      <c r="AE22" s="411" t="s">
        <v>34</v>
      </c>
      <c r="AF22" s="411" t="s">
        <v>33</v>
      </c>
      <c r="AG22" s="411"/>
      <c r="AH22" s="411"/>
      <c r="AI22" s="411"/>
      <c r="AJ22" s="411"/>
      <c r="AK22" s="411"/>
      <c r="AL22" s="411" t="s">
        <v>32</v>
      </c>
      <c r="AM22" s="411"/>
      <c r="AN22" s="411"/>
      <c r="AO22" s="411"/>
      <c r="AP22" s="411" t="s">
        <v>31</v>
      </c>
      <c r="AQ22" s="411"/>
      <c r="AR22" s="411" t="s">
        <v>30</v>
      </c>
      <c r="AS22" s="411" t="s">
        <v>29</v>
      </c>
      <c r="AT22" s="411" t="s">
        <v>28</v>
      </c>
      <c r="AU22" s="411" t="s">
        <v>27</v>
      </c>
      <c r="AV22" s="415" t="s">
        <v>26</v>
      </c>
    </row>
    <row r="23" spans="1:48" s="22" customFormat="1" ht="64.5" customHeight="1" x14ac:dyDescent="0.25">
      <c r="A23" s="403"/>
      <c r="B23" s="406"/>
      <c r="C23" s="403"/>
      <c r="D23" s="403"/>
      <c r="E23" s="417" t="s">
        <v>24</v>
      </c>
      <c r="F23" s="419" t="s">
        <v>132</v>
      </c>
      <c r="G23" s="419" t="s">
        <v>131</v>
      </c>
      <c r="H23" s="419" t="s">
        <v>130</v>
      </c>
      <c r="I23" s="423" t="s">
        <v>448</v>
      </c>
      <c r="J23" s="423" t="s">
        <v>449</v>
      </c>
      <c r="K23" s="423" t="s">
        <v>450</v>
      </c>
      <c r="L23" s="419" t="s">
        <v>573</v>
      </c>
      <c r="M23" s="403"/>
      <c r="N23" s="403"/>
      <c r="O23" s="403"/>
      <c r="P23" s="411"/>
      <c r="Q23" s="411"/>
      <c r="R23" s="411"/>
      <c r="S23" s="421" t="s">
        <v>3</v>
      </c>
      <c r="T23" s="421" t="s">
        <v>12</v>
      </c>
      <c r="U23" s="412"/>
      <c r="V23" s="412"/>
      <c r="W23" s="411"/>
      <c r="X23" s="411"/>
      <c r="Y23" s="411"/>
      <c r="Z23" s="411"/>
      <c r="AA23" s="411"/>
      <c r="AB23" s="411"/>
      <c r="AC23" s="411"/>
      <c r="AD23" s="411"/>
      <c r="AE23" s="411"/>
      <c r="AF23" s="411" t="s">
        <v>23</v>
      </c>
      <c r="AG23" s="411"/>
      <c r="AH23" s="411" t="s">
        <v>22</v>
      </c>
      <c r="AI23" s="411"/>
      <c r="AJ23" s="402" t="s">
        <v>21</v>
      </c>
      <c r="AK23" s="402" t="s">
        <v>20</v>
      </c>
      <c r="AL23" s="402" t="s">
        <v>19</v>
      </c>
      <c r="AM23" s="402" t="s">
        <v>18</v>
      </c>
      <c r="AN23" s="402" t="s">
        <v>17</v>
      </c>
      <c r="AO23" s="402" t="s">
        <v>16</v>
      </c>
      <c r="AP23" s="402" t="s">
        <v>15</v>
      </c>
      <c r="AQ23" s="413" t="s">
        <v>12</v>
      </c>
      <c r="AR23" s="411"/>
      <c r="AS23" s="411"/>
      <c r="AT23" s="411"/>
      <c r="AU23" s="411"/>
      <c r="AV23" s="416"/>
    </row>
    <row r="24" spans="1:48" s="22" customFormat="1" ht="96.75" customHeight="1" x14ac:dyDescent="0.25">
      <c r="A24" s="404"/>
      <c r="B24" s="407"/>
      <c r="C24" s="404"/>
      <c r="D24" s="404"/>
      <c r="E24" s="418"/>
      <c r="F24" s="420"/>
      <c r="G24" s="420"/>
      <c r="H24" s="420"/>
      <c r="I24" s="424"/>
      <c r="J24" s="424"/>
      <c r="K24" s="424"/>
      <c r="L24" s="420"/>
      <c r="M24" s="404"/>
      <c r="N24" s="404"/>
      <c r="O24" s="404"/>
      <c r="P24" s="411"/>
      <c r="Q24" s="411"/>
      <c r="R24" s="411"/>
      <c r="S24" s="422"/>
      <c r="T24" s="422"/>
      <c r="U24" s="412"/>
      <c r="V24" s="412"/>
      <c r="W24" s="411"/>
      <c r="X24" s="411"/>
      <c r="Y24" s="411"/>
      <c r="Z24" s="411"/>
      <c r="AA24" s="411"/>
      <c r="AB24" s="411"/>
      <c r="AC24" s="411"/>
      <c r="AD24" s="411"/>
      <c r="AE24" s="411"/>
      <c r="AF24" s="143" t="s">
        <v>14</v>
      </c>
      <c r="AG24" s="143" t="s">
        <v>13</v>
      </c>
      <c r="AH24" s="144" t="s">
        <v>3</v>
      </c>
      <c r="AI24" s="144" t="s">
        <v>12</v>
      </c>
      <c r="AJ24" s="404"/>
      <c r="AK24" s="404"/>
      <c r="AL24" s="404"/>
      <c r="AM24" s="404"/>
      <c r="AN24" s="404"/>
      <c r="AO24" s="404"/>
      <c r="AP24" s="404"/>
      <c r="AQ24" s="414"/>
      <c r="AR24" s="411"/>
      <c r="AS24" s="411"/>
      <c r="AT24" s="411"/>
      <c r="AU24" s="411"/>
      <c r="AV24" s="416"/>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53" t="s">
        <v>561</v>
      </c>
      <c r="C26" s="254" t="s">
        <v>562</v>
      </c>
      <c r="D26" s="254" t="s">
        <v>575</v>
      </c>
      <c r="E26" s="254" t="s">
        <v>65</v>
      </c>
      <c r="F26" s="254" t="s">
        <v>549</v>
      </c>
      <c r="G26" s="254" t="s">
        <v>549</v>
      </c>
      <c r="H26" s="254" t="s">
        <v>549</v>
      </c>
      <c r="I26" s="254" t="s">
        <v>549</v>
      </c>
      <c r="J26" s="254" t="s">
        <v>549</v>
      </c>
      <c r="K26" s="254" t="s">
        <v>549</v>
      </c>
      <c r="L26" s="255" t="s">
        <v>567</v>
      </c>
      <c r="M26" s="255" t="s">
        <v>567</v>
      </c>
      <c r="N26" s="255" t="s">
        <v>567</v>
      </c>
      <c r="O26" s="253" t="s">
        <v>561</v>
      </c>
      <c r="P26" s="254" t="s">
        <v>549</v>
      </c>
      <c r="Q26" s="255" t="s">
        <v>574</v>
      </c>
      <c r="R26" s="254">
        <v>0.78068733999999995</v>
      </c>
      <c r="S26" s="254" t="s">
        <v>549</v>
      </c>
      <c r="T26" s="254" t="s">
        <v>549</v>
      </c>
      <c r="U26" s="254" t="s">
        <v>549</v>
      </c>
      <c r="V26" s="254" t="s">
        <v>549</v>
      </c>
      <c r="W26" s="254" t="s">
        <v>549</v>
      </c>
      <c r="X26" s="254" t="s">
        <v>549</v>
      </c>
      <c r="Y26" s="254" t="s">
        <v>549</v>
      </c>
      <c r="Z26" s="254" t="s">
        <v>549</v>
      </c>
      <c r="AA26" s="254" t="s">
        <v>549</v>
      </c>
      <c r="AB26" s="254" t="s">
        <v>549</v>
      </c>
      <c r="AC26" s="254" t="s">
        <v>549</v>
      </c>
      <c r="AD26" s="254" t="s">
        <v>549</v>
      </c>
      <c r="AE26" s="254" t="s">
        <v>549</v>
      </c>
      <c r="AF26" s="254" t="s">
        <v>549</v>
      </c>
      <c r="AG26" s="257" t="s">
        <v>566</v>
      </c>
      <c r="AH26" s="254"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31" zoomScale="70" zoomScaleNormal="90" zoomScaleSheetLayoutView="70" workbookViewId="0">
      <selection activeCell="B65" sqref="B65"/>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26" t="str">
        <f>'1. паспорт местоположение'!$A$5</f>
        <v>Год раскрытия информации: 2020 год</v>
      </c>
      <c r="B5" s="426"/>
      <c r="C5" s="81"/>
      <c r="D5" s="81"/>
      <c r="E5" s="81"/>
      <c r="F5" s="81"/>
      <c r="G5" s="81"/>
      <c r="H5" s="81"/>
    </row>
    <row r="6" spans="1:8" ht="18.75" x14ac:dyDescent="0.3">
      <c r="A6" s="148"/>
      <c r="B6" s="148"/>
      <c r="C6" s="148"/>
      <c r="D6" s="148"/>
      <c r="E6" s="148"/>
      <c r="F6" s="148"/>
      <c r="G6" s="148"/>
      <c r="H6" s="148"/>
    </row>
    <row r="7" spans="1:8" ht="18.75" x14ac:dyDescent="0.25">
      <c r="A7" s="264" t="s">
        <v>10</v>
      </c>
      <c r="B7" s="264"/>
      <c r="C7" s="147"/>
      <c r="D7" s="147"/>
      <c r="E7" s="147"/>
      <c r="F7" s="147"/>
      <c r="G7" s="147"/>
      <c r="H7" s="147"/>
    </row>
    <row r="8" spans="1:8" ht="18.75" x14ac:dyDescent="0.25">
      <c r="A8" s="147"/>
      <c r="B8" s="147"/>
      <c r="C8" s="147"/>
      <c r="D8" s="147"/>
      <c r="E8" s="147"/>
      <c r="F8" s="147"/>
      <c r="G8" s="147"/>
      <c r="H8" s="147"/>
    </row>
    <row r="9" spans="1:8" x14ac:dyDescent="0.25">
      <c r="A9" s="265" t="s">
        <v>556</v>
      </c>
      <c r="B9" s="265"/>
      <c r="C9" s="145"/>
      <c r="D9" s="145"/>
      <c r="E9" s="145"/>
      <c r="F9" s="145"/>
      <c r="G9" s="145"/>
      <c r="H9" s="145"/>
    </row>
    <row r="10" spans="1:8" x14ac:dyDescent="0.25">
      <c r="A10" s="261" t="s">
        <v>9</v>
      </c>
      <c r="B10" s="261"/>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6" t="str">
        <f>'1. паспорт местоположение'!$A$12</f>
        <v>G_ 202001232</v>
      </c>
      <c r="B12" s="266"/>
      <c r="C12" s="145"/>
      <c r="D12" s="145"/>
      <c r="E12" s="145"/>
      <c r="F12" s="145"/>
      <c r="G12" s="145"/>
      <c r="H12" s="145"/>
    </row>
    <row r="13" spans="1:8" x14ac:dyDescent="0.25">
      <c r="A13" s="261" t="s">
        <v>8</v>
      </c>
      <c r="B13" s="261"/>
      <c r="C13" s="146"/>
      <c r="D13" s="146"/>
      <c r="E13" s="146"/>
      <c r="F13" s="146"/>
      <c r="G13" s="146"/>
      <c r="H13" s="146"/>
    </row>
    <row r="14" spans="1:8" ht="18.75" x14ac:dyDescent="0.25">
      <c r="A14" s="9"/>
      <c r="B14" s="9"/>
      <c r="C14" s="9"/>
      <c r="D14" s="9"/>
      <c r="E14" s="9"/>
      <c r="F14" s="9"/>
      <c r="G14" s="9"/>
      <c r="H14" s="9"/>
    </row>
    <row r="15" spans="1:8" x14ac:dyDescent="0.25">
      <c r="A15" s="265" t="str">
        <f>'1. паспорт местоположение'!$A$15</f>
        <v>Установка  КТП-П-КК  с тр-ром 250кВА  -1шт    ул.Луговая с.Н-Березовка   КЛ-04кВ  0,485</v>
      </c>
      <c r="B15" s="265"/>
      <c r="C15" s="145"/>
      <c r="D15" s="145"/>
      <c r="E15" s="145"/>
      <c r="F15" s="145"/>
      <c r="G15" s="145"/>
      <c r="H15" s="145"/>
    </row>
    <row r="16" spans="1:8" x14ac:dyDescent="0.25">
      <c r="A16" s="261" t="s">
        <v>7</v>
      </c>
      <c r="B16" s="261"/>
      <c r="C16" s="146"/>
      <c r="D16" s="146"/>
      <c r="E16" s="146"/>
      <c r="F16" s="146"/>
      <c r="G16" s="146"/>
      <c r="H16" s="146"/>
    </row>
    <row r="17" spans="1:2" x14ac:dyDescent="0.25">
      <c r="B17" s="119"/>
    </row>
    <row r="18" spans="1:2" ht="33.75" customHeight="1" x14ac:dyDescent="0.25">
      <c r="A18" s="430" t="s">
        <v>528</v>
      </c>
      <c r="B18" s="431"/>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563</v>
      </c>
    </row>
    <row r="23" spans="1:2" ht="16.5" thickBot="1" x14ac:dyDescent="0.3">
      <c r="A23" s="121" t="s">
        <v>366</v>
      </c>
      <c r="B23" s="199" t="s">
        <v>578</v>
      </c>
    </row>
    <row r="24" spans="1:2" ht="16.5" thickBot="1" x14ac:dyDescent="0.3">
      <c r="A24" s="121" t="s">
        <v>400</v>
      </c>
      <c r="B24" s="123"/>
    </row>
    <row r="25" spans="1:2" ht="16.5" thickBot="1" x14ac:dyDescent="0.3">
      <c r="A25" s="124" t="s">
        <v>401</v>
      </c>
      <c r="B25" s="182">
        <v>2020</v>
      </c>
    </row>
    <row r="26" spans="1:2" ht="16.5" thickBot="1" x14ac:dyDescent="0.3">
      <c r="A26" s="125" t="s">
        <v>402</v>
      </c>
      <c r="B26" s="213" t="s">
        <v>565</v>
      </c>
    </row>
    <row r="27" spans="1:2" ht="16.5" thickBot="1" x14ac:dyDescent="0.3">
      <c r="A27" s="131" t="s">
        <v>550</v>
      </c>
      <c r="B27" s="258">
        <f>'1. паспорт местоположение'!C45*1.2</f>
        <v>0.9368248079999999</v>
      </c>
    </row>
    <row r="28" spans="1:2" ht="16.5" thickBot="1" x14ac:dyDescent="0.3">
      <c r="A28" s="127" t="s">
        <v>403</v>
      </c>
      <c r="B28" s="181" t="s">
        <v>555</v>
      </c>
    </row>
    <row r="29" spans="1:2" ht="29.25" thickBot="1" x14ac:dyDescent="0.3">
      <c r="A29" s="132" t="s">
        <v>404</v>
      </c>
      <c r="B29" s="181" t="s">
        <v>549</v>
      </c>
    </row>
    <row r="30" spans="1:2" ht="29.25" thickBot="1" x14ac:dyDescent="0.3">
      <c r="A30" s="132" t="s">
        <v>405</v>
      </c>
      <c r="B30" s="181" t="s">
        <v>549</v>
      </c>
    </row>
    <row r="31" spans="1:2" ht="16.5" thickBot="1" x14ac:dyDescent="0.3">
      <c r="A31" s="127" t="s">
        <v>406</v>
      </c>
      <c r="B31" s="181" t="s">
        <v>549</v>
      </c>
    </row>
    <row r="32" spans="1:2" ht="29.25" thickBot="1" x14ac:dyDescent="0.3">
      <c r="A32" s="132" t="s">
        <v>407</v>
      </c>
      <c r="B32" s="181" t="s">
        <v>549</v>
      </c>
    </row>
    <row r="33" spans="1:2" ht="16.5" thickBot="1" x14ac:dyDescent="0.3">
      <c r="A33" s="127" t="s">
        <v>408</v>
      </c>
      <c r="B33" s="181" t="s">
        <v>549</v>
      </c>
    </row>
    <row r="34" spans="1:2" ht="16.5" thickBot="1" x14ac:dyDescent="0.3">
      <c r="A34" s="127" t="s">
        <v>409</v>
      </c>
      <c r="B34" s="181" t="s">
        <v>549</v>
      </c>
    </row>
    <row r="35" spans="1:2" ht="16.5" thickBot="1" x14ac:dyDescent="0.3">
      <c r="A35" s="127" t="s">
        <v>410</v>
      </c>
      <c r="B35" s="181" t="s">
        <v>549</v>
      </c>
    </row>
    <row r="36" spans="1:2" ht="16.5" thickBot="1" x14ac:dyDescent="0.3">
      <c r="A36" s="127" t="s">
        <v>411</v>
      </c>
      <c r="B36" s="181" t="s">
        <v>549</v>
      </c>
    </row>
    <row r="37" spans="1:2" ht="29.25" thickBot="1" x14ac:dyDescent="0.3">
      <c r="A37" s="132" t="s">
        <v>412</v>
      </c>
      <c r="B37" s="181" t="s">
        <v>549</v>
      </c>
    </row>
    <row r="38" spans="1:2" ht="16.5" thickBot="1" x14ac:dyDescent="0.3">
      <c r="A38" s="127" t="s">
        <v>408</v>
      </c>
      <c r="B38" s="181" t="s">
        <v>549</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t="s">
        <v>549</v>
      </c>
    </row>
    <row r="43" spans="1:2" ht="16.5" thickBot="1" x14ac:dyDescent="0.3">
      <c r="A43" s="127" t="s">
        <v>408</v>
      </c>
      <c r="B43" s="181" t="s">
        <v>549</v>
      </c>
    </row>
    <row r="44" spans="1:2" ht="16.5" thickBot="1" x14ac:dyDescent="0.3">
      <c r="A44" s="127" t="s">
        <v>409</v>
      </c>
      <c r="B44" s="181" t="s">
        <v>549</v>
      </c>
    </row>
    <row r="45" spans="1:2" ht="16.5" thickBot="1" x14ac:dyDescent="0.3">
      <c r="A45" s="127" t="s">
        <v>410</v>
      </c>
      <c r="B45" s="181" t="s">
        <v>549</v>
      </c>
    </row>
    <row r="46" spans="1:2" ht="16.5" thickBot="1" x14ac:dyDescent="0.3">
      <c r="A46" s="127" t="s">
        <v>411</v>
      </c>
      <c r="B46" s="181" t="s">
        <v>549</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7" t="s">
        <v>561</v>
      </c>
    </row>
    <row r="57" spans="1:2" x14ac:dyDescent="0.25">
      <c r="A57" s="129" t="s">
        <v>423</v>
      </c>
      <c r="B57" s="428"/>
    </row>
    <row r="58" spans="1:2" x14ac:dyDescent="0.25">
      <c r="A58" s="129" t="s">
        <v>424</v>
      </c>
      <c r="B58" s="428"/>
    </row>
    <row r="59" spans="1:2" x14ac:dyDescent="0.25">
      <c r="A59" s="129" t="s">
        <v>425</v>
      </c>
      <c r="B59" s="428"/>
    </row>
    <row r="60" spans="1:2" x14ac:dyDescent="0.25">
      <c r="A60" s="129" t="s">
        <v>426</v>
      </c>
      <c r="B60" s="428"/>
    </row>
    <row r="61" spans="1:2" ht="16.5" thickBot="1" x14ac:dyDescent="0.3">
      <c r="A61" s="130" t="s">
        <v>427</v>
      </c>
      <c r="B61" s="429"/>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567</v>
      </c>
    </row>
    <row r="68" spans="1:2" ht="16.5" thickBot="1" x14ac:dyDescent="0.3">
      <c r="A68" s="124" t="s">
        <v>433</v>
      </c>
      <c r="B68" s="181" t="s">
        <v>549</v>
      </c>
    </row>
    <row r="69" spans="1:2" ht="16.5" thickBot="1" x14ac:dyDescent="0.3">
      <c r="A69" s="129" t="s">
        <v>434</v>
      </c>
      <c r="B69" s="181" t="s">
        <v>549</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564</v>
      </c>
    </row>
    <row r="73" spans="1:2" ht="28.5" x14ac:dyDescent="0.25">
      <c r="A73" s="126" t="s">
        <v>438</v>
      </c>
      <c r="B73" s="427" t="s">
        <v>439</v>
      </c>
    </row>
    <row r="74" spans="1:2" x14ac:dyDescent="0.25">
      <c r="A74" s="129" t="s">
        <v>440</v>
      </c>
      <c r="B74" s="428"/>
    </row>
    <row r="75" spans="1:2" x14ac:dyDescent="0.25">
      <c r="A75" s="129" t="s">
        <v>441</v>
      </c>
      <c r="B75" s="428"/>
    </row>
    <row r="76" spans="1:2" x14ac:dyDescent="0.25">
      <c r="A76" s="129" t="s">
        <v>442</v>
      </c>
      <c r="B76" s="428"/>
    </row>
    <row r="77" spans="1:2" x14ac:dyDescent="0.25">
      <c r="A77" s="129" t="s">
        <v>443</v>
      </c>
      <c r="B77" s="428"/>
    </row>
    <row r="78" spans="1:2" ht="16.5" thickBot="1" x14ac:dyDescent="0.3">
      <c r="A78" s="136" t="s">
        <v>444</v>
      </c>
      <c r="B78" s="429"/>
    </row>
    <row r="81" spans="1:2" x14ac:dyDescent="0.25">
      <c r="A81" s="137"/>
      <c r="B81" s="138"/>
    </row>
    <row r="82" spans="1:2" x14ac:dyDescent="0.25">
      <c r="B82" s="139"/>
    </row>
    <row r="83" spans="1:2" x14ac:dyDescent="0.25">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10</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
        <v>556</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t="s">
        <v>9</v>
      </c>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66" t="str">
        <f>'1. паспорт местоположение'!$A$12</f>
        <v>G_ 202001232</v>
      </c>
      <c r="B11" s="266"/>
      <c r="C11" s="266"/>
      <c r="D11" s="266"/>
      <c r="E11" s="266"/>
      <c r="F11" s="266"/>
      <c r="G11" s="266"/>
      <c r="H11" s="266"/>
      <c r="I11" s="266"/>
      <c r="J11" s="266"/>
      <c r="K11" s="266"/>
      <c r="L11" s="266"/>
      <c r="M11" s="266"/>
      <c r="N11" s="266"/>
      <c r="O11" s="266"/>
      <c r="P11" s="266"/>
      <c r="Q11" s="266"/>
      <c r="R11" s="266"/>
      <c r="S11" s="266"/>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8"/>
      <c r="U13" s="8"/>
      <c r="V13" s="8"/>
      <c r="W13" s="8"/>
      <c r="X13" s="8"/>
      <c r="Y13" s="8"/>
      <c r="Z13" s="8"/>
      <c r="AA13" s="8"/>
      <c r="AB13" s="8"/>
    </row>
    <row r="14" spans="1:28" s="2" customFormat="1" ht="15.75" x14ac:dyDescent="0.2">
      <c r="A14" s="265" t="str">
        <f>'1. паспорт местоположение'!$A$15</f>
        <v>Установка  КТП-П-КК  с тр-ром 250кВА  -1шт    ул.Луговая с.Н-Березовка   КЛ-04кВ  0,485</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3"/>
      <c r="U16" s="3"/>
      <c r="V16" s="3"/>
      <c r="W16" s="3"/>
      <c r="X16" s="3"/>
      <c r="Y16" s="3"/>
    </row>
    <row r="17" spans="1:28" s="2" customFormat="1" ht="45.75" customHeight="1" x14ac:dyDescent="0.2">
      <c r="A17" s="262" t="s">
        <v>503</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3"/>
      <c r="U18" s="3"/>
      <c r="V18" s="3"/>
      <c r="W18" s="3"/>
      <c r="X18" s="3"/>
      <c r="Y18" s="3"/>
    </row>
    <row r="19" spans="1:28" s="2" customFormat="1" ht="54" customHeight="1" x14ac:dyDescent="0.2">
      <c r="A19" s="271" t="s">
        <v>6</v>
      </c>
      <c r="B19" s="271" t="s">
        <v>100</v>
      </c>
      <c r="C19" s="272" t="s">
        <v>397</v>
      </c>
      <c r="D19" s="271" t="s">
        <v>396</v>
      </c>
      <c r="E19" s="271" t="s">
        <v>99</v>
      </c>
      <c r="F19" s="271" t="s">
        <v>98</v>
      </c>
      <c r="G19" s="271" t="s">
        <v>392</v>
      </c>
      <c r="H19" s="271" t="s">
        <v>97</v>
      </c>
      <c r="I19" s="271" t="s">
        <v>96</v>
      </c>
      <c r="J19" s="271" t="s">
        <v>95</v>
      </c>
      <c r="K19" s="271" t="s">
        <v>94</v>
      </c>
      <c r="L19" s="271" t="s">
        <v>93</v>
      </c>
      <c r="M19" s="271" t="s">
        <v>92</v>
      </c>
      <c r="N19" s="271" t="s">
        <v>91</v>
      </c>
      <c r="O19" s="271" t="s">
        <v>90</v>
      </c>
      <c r="P19" s="271" t="s">
        <v>89</v>
      </c>
      <c r="Q19" s="271" t="s">
        <v>395</v>
      </c>
      <c r="R19" s="271"/>
      <c r="S19" s="274" t="s">
        <v>497</v>
      </c>
      <c r="T19" s="3"/>
      <c r="U19" s="3"/>
      <c r="V19" s="3"/>
      <c r="W19" s="3"/>
      <c r="X19" s="3"/>
      <c r="Y19" s="3"/>
    </row>
    <row r="20" spans="1:28" s="2" customFormat="1" ht="180.75" customHeight="1" x14ac:dyDescent="0.2">
      <c r="A20" s="271"/>
      <c r="B20" s="271"/>
      <c r="C20" s="273"/>
      <c r="D20" s="271"/>
      <c r="E20" s="271"/>
      <c r="F20" s="271"/>
      <c r="G20" s="271"/>
      <c r="H20" s="271"/>
      <c r="I20" s="271"/>
      <c r="J20" s="271"/>
      <c r="K20" s="271"/>
      <c r="L20" s="271"/>
      <c r="M20" s="271"/>
      <c r="N20" s="271"/>
      <c r="O20" s="271"/>
      <c r="P20" s="271"/>
      <c r="Q20" s="41" t="s">
        <v>393</v>
      </c>
      <c r="R20" s="42" t="s">
        <v>394</v>
      </c>
      <c r="S20" s="274"/>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O29" sqref="O29"/>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4" width="8.7109375" style="48" customWidth="1"/>
    <col min="15" max="15" width="12.2851562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60" t="str">
        <f>'1. паспорт местоположение'!$A$5</f>
        <v>Год раскрытия информации: 2020 год</v>
      </c>
      <c r="B6" s="260"/>
      <c r="C6" s="260"/>
      <c r="D6" s="260"/>
      <c r="E6" s="260"/>
      <c r="F6" s="260"/>
      <c r="G6" s="260"/>
      <c r="H6" s="260"/>
      <c r="I6" s="260"/>
      <c r="J6" s="260"/>
      <c r="K6" s="260"/>
      <c r="L6" s="260"/>
      <c r="M6" s="260"/>
      <c r="N6" s="260"/>
      <c r="O6" s="260"/>
      <c r="P6" s="260"/>
      <c r="Q6" s="260"/>
      <c r="R6" s="260"/>
      <c r="S6" s="260"/>
      <c r="T6" s="260"/>
    </row>
    <row r="7" spans="1:20" s="10" customFormat="1" x14ac:dyDescent="0.2">
      <c r="A7" s="15"/>
      <c r="H7" s="14"/>
    </row>
    <row r="8" spans="1:20" s="10" customFormat="1" ht="18.75" x14ac:dyDescent="0.2">
      <c r="A8" s="264" t="s">
        <v>10</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
        <v>556</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t="s">
        <v>9</v>
      </c>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66" t="str">
        <f>'1. паспорт местоположение'!$A$12</f>
        <v>G_ 202001232</v>
      </c>
      <c r="B13" s="266"/>
      <c r="C13" s="266"/>
      <c r="D13" s="266"/>
      <c r="E13" s="266"/>
      <c r="F13" s="266"/>
      <c r="G13" s="266"/>
      <c r="H13" s="266"/>
      <c r="I13" s="266"/>
      <c r="J13" s="266"/>
      <c r="K13" s="266"/>
      <c r="L13" s="266"/>
      <c r="M13" s="266"/>
      <c r="N13" s="266"/>
      <c r="O13" s="266"/>
      <c r="P13" s="266"/>
      <c r="Q13" s="266"/>
      <c r="R13" s="266"/>
      <c r="S13" s="266"/>
      <c r="T13" s="266"/>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2" customFormat="1" x14ac:dyDescent="0.2">
      <c r="A16" s="265" t="str">
        <f>'1. паспорт местоположение'!$A$15</f>
        <v>Установка  КТП-П-КК  с тр-ром 250кВА  -1шт    ул.Луговая с.Н-Березовка   КЛ-04кВ  0,485</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2" customFormat="1" ht="15" customHeight="1" x14ac:dyDescent="0.2">
      <c r="A19" s="263" t="s">
        <v>508</v>
      </c>
      <c r="B19" s="263"/>
      <c r="C19" s="263"/>
      <c r="D19" s="263"/>
      <c r="E19" s="263"/>
      <c r="F19" s="263"/>
      <c r="G19" s="263"/>
      <c r="H19" s="263"/>
      <c r="I19" s="263"/>
      <c r="J19" s="263"/>
      <c r="K19" s="263"/>
      <c r="L19" s="263"/>
      <c r="M19" s="263"/>
      <c r="N19" s="263"/>
      <c r="O19" s="263"/>
      <c r="P19" s="263"/>
      <c r="Q19" s="263"/>
      <c r="R19" s="263"/>
      <c r="S19" s="263"/>
      <c r="T19" s="263"/>
    </row>
    <row r="20" spans="1:113" s="56"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9" t="s">
        <v>6</v>
      </c>
      <c r="B21" s="282" t="s">
        <v>229</v>
      </c>
      <c r="C21" s="283"/>
      <c r="D21" s="286" t="s">
        <v>122</v>
      </c>
      <c r="E21" s="282" t="s">
        <v>536</v>
      </c>
      <c r="F21" s="283"/>
      <c r="G21" s="282" t="s">
        <v>280</v>
      </c>
      <c r="H21" s="283"/>
      <c r="I21" s="282" t="s">
        <v>121</v>
      </c>
      <c r="J21" s="283"/>
      <c r="K21" s="286" t="s">
        <v>120</v>
      </c>
      <c r="L21" s="282" t="s">
        <v>119</v>
      </c>
      <c r="M21" s="283"/>
      <c r="N21" s="282" t="s">
        <v>533</v>
      </c>
      <c r="O21" s="283"/>
      <c r="P21" s="286" t="s">
        <v>118</v>
      </c>
      <c r="Q21" s="275" t="s">
        <v>117</v>
      </c>
      <c r="R21" s="276"/>
      <c r="S21" s="275" t="s">
        <v>116</v>
      </c>
      <c r="T21" s="277"/>
    </row>
    <row r="22" spans="1:113" ht="204.75" customHeight="1" x14ac:dyDescent="0.25">
      <c r="A22" s="280"/>
      <c r="B22" s="284"/>
      <c r="C22" s="285"/>
      <c r="D22" s="288"/>
      <c r="E22" s="284"/>
      <c r="F22" s="285"/>
      <c r="G22" s="284"/>
      <c r="H22" s="285"/>
      <c r="I22" s="284"/>
      <c r="J22" s="285"/>
      <c r="K22" s="287"/>
      <c r="L22" s="284"/>
      <c r="M22" s="285"/>
      <c r="N22" s="284"/>
      <c r="O22" s="285"/>
      <c r="P22" s="287"/>
      <c r="Q22" s="106" t="s">
        <v>115</v>
      </c>
      <c r="R22" s="106" t="s">
        <v>507</v>
      </c>
      <c r="S22" s="106" t="s">
        <v>114</v>
      </c>
      <c r="T22" s="106" t="s">
        <v>113</v>
      </c>
    </row>
    <row r="23" spans="1:113" ht="51.75" customHeight="1" x14ac:dyDescent="0.25">
      <c r="A23" s="281"/>
      <c r="B23" s="158" t="s">
        <v>111</v>
      </c>
      <c r="C23" s="158" t="s">
        <v>112</v>
      </c>
      <c r="D23" s="287"/>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4"/>
      <c r="C25" s="215" t="s">
        <v>576</v>
      </c>
      <c r="D25" s="215" t="s">
        <v>568</v>
      </c>
      <c r="E25" s="215"/>
      <c r="F25" s="215" t="s">
        <v>576</v>
      </c>
      <c r="G25" s="214"/>
      <c r="H25" s="216" t="s">
        <v>569</v>
      </c>
      <c r="I25" s="214"/>
      <c r="J25" s="214">
        <v>2020</v>
      </c>
      <c r="K25" s="214">
        <v>2020</v>
      </c>
      <c r="L25" s="214">
        <v>0</v>
      </c>
      <c r="M25" s="256" t="s">
        <v>570</v>
      </c>
      <c r="N25" s="214">
        <v>0</v>
      </c>
      <c r="O25" s="214">
        <v>250</v>
      </c>
      <c r="P25" s="214"/>
      <c r="Q25" s="215" t="s">
        <v>571</v>
      </c>
      <c r="R25" s="214" t="s">
        <v>572</v>
      </c>
      <c r="S25" s="215"/>
      <c r="T25" s="214"/>
    </row>
    <row r="26" spans="1:113" ht="24" customHeight="1" x14ac:dyDescent="0.25">
      <c r="H26" s="217"/>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4" t="s">
        <v>10</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
        <v>556</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t="s">
        <v>9</v>
      </c>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6" t="str">
        <f>'1. паспорт местоположение'!$A$12</f>
        <v>G_ 202001232</v>
      </c>
      <c r="F12" s="266"/>
      <c r="G12" s="266"/>
      <c r="H12" s="266"/>
      <c r="I12" s="266"/>
      <c r="J12" s="266"/>
      <c r="K12" s="266"/>
      <c r="L12" s="266"/>
      <c r="M12" s="266"/>
      <c r="N12" s="266"/>
      <c r="O12" s="266"/>
      <c r="P12" s="266"/>
      <c r="Q12" s="266"/>
      <c r="R12" s="266"/>
      <c r="S12" s="266"/>
      <c r="T12" s="266"/>
      <c r="U12" s="266"/>
      <c r="V12" s="266"/>
      <c r="W12" s="266"/>
      <c r="X12" s="266"/>
      <c r="Y12" s="266"/>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tr">
        <f>'1. паспорт местоположение'!$A$15</f>
        <v>Установка  КТП-П-КК  с тр-ром 250кВА  -1шт    ул.Луговая с.Н-Березовка   КЛ-04кВ  0,485</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510</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6" customFormat="1" ht="21" customHeight="1" x14ac:dyDescent="0.25"/>
    <row r="21" spans="1:27" ht="15.75" customHeight="1" x14ac:dyDescent="0.25">
      <c r="A21" s="289" t="s">
        <v>6</v>
      </c>
      <c r="B21" s="291" t="s">
        <v>517</v>
      </c>
      <c r="C21" s="292"/>
      <c r="D21" s="291" t="s">
        <v>519</v>
      </c>
      <c r="E21" s="292"/>
      <c r="F21" s="275" t="s">
        <v>94</v>
      </c>
      <c r="G21" s="277"/>
      <c r="H21" s="277"/>
      <c r="I21" s="276"/>
      <c r="J21" s="289" t="s">
        <v>520</v>
      </c>
      <c r="K21" s="291" t="s">
        <v>521</v>
      </c>
      <c r="L21" s="292"/>
      <c r="M21" s="291" t="s">
        <v>522</v>
      </c>
      <c r="N21" s="292"/>
      <c r="O21" s="291" t="s">
        <v>509</v>
      </c>
      <c r="P21" s="292"/>
      <c r="Q21" s="291" t="s">
        <v>127</v>
      </c>
      <c r="R21" s="292"/>
      <c r="S21" s="289" t="s">
        <v>126</v>
      </c>
      <c r="T21" s="289" t="s">
        <v>523</v>
      </c>
      <c r="U21" s="289" t="s">
        <v>518</v>
      </c>
      <c r="V21" s="291" t="s">
        <v>125</v>
      </c>
      <c r="W21" s="292"/>
      <c r="X21" s="275" t="s">
        <v>117</v>
      </c>
      <c r="Y21" s="277"/>
      <c r="Z21" s="275" t="s">
        <v>116</v>
      </c>
      <c r="AA21" s="277"/>
    </row>
    <row r="22" spans="1:27" ht="216" customHeight="1" x14ac:dyDescent="0.25">
      <c r="A22" s="295"/>
      <c r="B22" s="293"/>
      <c r="C22" s="294"/>
      <c r="D22" s="293"/>
      <c r="E22" s="294"/>
      <c r="F22" s="275" t="s">
        <v>124</v>
      </c>
      <c r="G22" s="276"/>
      <c r="H22" s="275" t="s">
        <v>123</v>
      </c>
      <c r="I22" s="276"/>
      <c r="J22" s="290"/>
      <c r="K22" s="293"/>
      <c r="L22" s="294"/>
      <c r="M22" s="293"/>
      <c r="N22" s="294"/>
      <c r="O22" s="293"/>
      <c r="P22" s="294"/>
      <c r="Q22" s="293"/>
      <c r="R22" s="294"/>
      <c r="S22" s="290"/>
      <c r="T22" s="290"/>
      <c r="U22" s="290"/>
      <c r="V22" s="293"/>
      <c r="W22" s="294"/>
      <c r="X22" s="106" t="s">
        <v>115</v>
      </c>
      <c r="Y22" s="106" t="s">
        <v>507</v>
      </c>
      <c r="Z22" s="106" t="s">
        <v>114</v>
      </c>
      <c r="AA22" s="106" t="s">
        <v>113</v>
      </c>
    </row>
    <row r="23" spans="1:27" ht="60" customHeight="1" x14ac:dyDescent="0.25">
      <c r="A23" s="290"/>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549</v>
      </c>
      <c r="B25" s="112" t="s">
        <v>549</v>
      </c>
      <c r="C25" s="112" t="s">
        <v>549</v>
      </c>
      <c r="D25" s="112" t="s">
        <v>549</v>
      </c>
      <c r="E25" s="112" t="s">
        <v>549</v>
      </c>
      <c r="F25" s="112" t="s">
        <v>549</v>
      </c>
      <c r="G25" s="112" t="s">
        <v>549</v>
      </c>
      <c r="H25" s="112" t="s">
        <v>549</v>
      </c>
      <c r="I25" s="112" t="s">
        <v>549</v>
      </c>
      <c r="J25" s="112" t="s">
        <v>549</v>
      </c>
      <c r="K25" s="112" t="s">
        <v>549</v>
      </c>
      <c r="L25" s="112" t="s">
        <v>549</v>
      </c>
      <c r="M25" s="112" t="s">
        <v>549</v>
      </c>
      <c r="N25" s="112" t="s">
        <v>549</v>
      </c>
      <c r="O25" s="112" t="s">
        <v>549</v>
      </c>
      <c r="P25" s="112" t="s">
        <v>549</v>
      </c>
      <c r="Q25" s="112" t="s">
        <v>549</v>
      </c>
      <c r="R25" s="112" t="s">
        <v>549</v>
      </c>
      <c r="S25" s="112" t="s">
        <v>549</v>
      </c>
      <c r="T25" s="112" t="s">
        <v>549</v>
      </c>
      <c r="U25" s="112" t="s">
        <v>549</v>
      </c>
      <c r="V25" s="112" t="s">
        <v>549</v>
      </c>
      <c r="W25" s="112" t="s">
        <v>549</v>
      </c>
      <c r="X25" s="112" t="s">
        <v>549</v>
      </c>
      <c r="Y25" s="112" t="s">
        <v>549</v>
      </c>
      <c r="Z25" s="112" t="s">
        <v>549</v>
      </c>
      <c r="AA25" s="112" t="s">
        <v>549</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60" t="str">
        <f>'1. паспорт местоположение'!$A$5</f>
        <v>Год раскрытия информации: 2020 год</v>
      </c>
      <c r="B5" s="260"/>
      <c r="C5" s="26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4" t="s">
        <v>10</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
        <v>556</v>
      </c>
      <c r="B9" s="265"/>
      <c r="C9" s="265"/>
      <c r="D9" s="6"/>
      <c r="E9" s="6"/>
      <c r="F9" s="6"/>
      <c r="G9" s="6"/>
      <c r="H9" s="11"/>
      <c r="I9" s="11"/>
      <c r="J9" s="11"/>
      <c r="K9" s="11"/>
      <c r="L9" s="11"/>
      <c r="M9" s="11"/>
      <c r="N9" s="11"/>
      <c r="O9" s="11"/>
      <c r="P9" s="11"/>
      <c r="Q9" s="11"/>
      <c r="R9" s="11"/>
      <c r="S9" s="11"/>
      <c r="T9" s="11"/>
      <c r="U9" s="11"/>
    </row>
    <row r="10" spans="1:29" s="10" customFormat="1" ht="18.75" x14ac:dyDescent="0.2">
      <c r="A10" s="261" t="s">
        <v>9</v>
      </c>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66" t="str">
        <f>'1. паспорт местоположение'!$A$12</f>
        <v>G_ 202001232</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0"/>
      <c r="B14" s="270"/>
      <c r="C14" s="270"/>
      <c r="D14" s="8"/>
      <c r="E14" s="8"/>
      <c r="F14" s="8"/>
      <c r="G14" s="8"/>
      <c r="H14" s="8"/>
      <c r="I14" s="8"/>
      <c r="J14" s="8"/>
      <c r="K14" s="8"/>
      <c r="L14" s="8"/>
      <c r="M14" s="8"/>
      <c r="N14" s="8"/>
      <c r="O14" s="8"/>
      <c r="P14" s="8"/>
      <c r="Q14" s="8"/>
      <c r="R14" s="8"/>
      <c r="S14" s="8"/>
      <c r="T14" s="8"/>
      <c r="U14" s="8"/>
    </row>
    <row r="15" spans="1:29" s="2" customFormat="1" ht="15.75" x14ac:dyDescent="0.2">
      <c r="A15" s="265" t="str">
        <f>'1. паспорт местоположение'!$A$15</f>
        <v>Установка  КТП-П-КК  с тр-ром 250кВА  -1шт    ул.Луговая с.Н-Березовка   КЛ-04кВ  0,485</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68"/>
      <c r="B17" s="268"/>
      <c r="C17" s="268"/>
      <c r="D17" s="3"/>
      <c r="E17" s="3"/>
      <c r="F17" s="3"/>
      <c r="G17" s="3"/>
      <c r="H17" s="3"/>
      <c r="I17" s="3"/>
      <c r="J17" s="3"/>
      <c r="K17" s="3"/>
      <c r="L17" s="3"/>
      <c r="M17" s="3"/>
      <c r="N17" s="3"/>
      <c r="O17" s="3"/>
      <c r="P17" s="3"/>
      <c r="Q17" s="3"/>
      <c r="R17" s="3"/>
    </row>
    <row r="18" spans="1:21" s="2" customFormat="1" ht="27.75" customHeight="1" x14ac:dyDescent="0.2">
      <c r="A18" s="262" t="s">
        <v>502</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Установка  КТП-П-КК  с тр-ром 250кВА  -1шт    ул.Луговая с.Н-Березовка   КЛ-04кВ  0,485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9">
        <f>'1. паспорт местоположение'!C45</f>
        <v>0.78068733999999995</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577</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60" t="str">
        <f>'1. паспорт местоположение'!$A$5</f>
        <v>Год раскрытия информации: 2020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53"/>
      <c r="AB6" s="153"/>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53"/>
      <c r="AB7" s="153"/>
    </row>
    <row r="8" spans="1:28" ht="15.75" x14ac:dyDescent="0.25">
      <c r="A8" s="265" t="s">
        <v>556</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54"/>
      <c r="AB8" s="154"/>
    </row>
    <row r="9" spans="1:28" ht="15.75"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55"/>
      <c r="AB9" s="155"/>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53"/>
      <c r="AB10" s="153"/>
    </row>
    <row r="11" spans="1:28" ht="15.75" x14ac:dyDescent="0.25">
      <c r="A11" s="266" t="str">
        <f>'1. паспорт местоположение'!$A$12</f>
        <v>G_ 202001232</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54"/>
      <c r="AB11" s="154"/>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55"/>
      <c r="AB12" s="155"/>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9"/>
      <c r="AB13" s="9"/>
    </row>
    <row r="14" spans="1:28" ht="15.75" x14ac:dyDescent="0.25">
      <c r="A14" s="265" t="str">
        <f>'1. паспорт местоположение'!$A$15</f>
        <v>Установка  КТП-П-КК  с тр-ром 250кВА  -1шт    ул.Луговая с.Н-Березовка   КЛ-04кВ  0,485</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54"/>
      <c r="AB14" s="154"/>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63"/>
      <c r="AB16" s="163"/>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63"/>
      <c r="AB17" s="163"/>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63"/>
      <c r="AB18" s="163"/>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63"/>
      <c r="AB19" s="163"/>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64"/>
      <c r="AB20" s="164"/>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64"/>
      <c r="AB21" s="164"/>
    </row>
    <row r="22" spans="1:28" x14ac:dyDescent="0.25">
      <c r="A22" s="298" t="s">
        <v>534</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65"/>
      <c r="AB22" s="165"/>
    </row>
    <row r="23" spans="1:28" ht="32.25" customHeight="1" x14ac:dyDescent="0.25">
      <c r="A23" s="300" t="s">
        <v>390</v>
      </c>
      <c r="B23" s="301"/>
      <c r="C23" s="301"/>
      <c r="D23" s="301"/>
      <c r="E23" s="301"/>
      <c r="F23" s="301"/>
      <c r="G23" s="301"/>
      <c r="H23" s="301"/>
      <c r="I23" s="301"/>
      <c r="J23" s="301"/>
      <c r="K23" s="301"/>
      <c r="L23" s="302"/>
      <c r="M23" s="299" t="s">
        <v>391</v>
      </c>
      <c r="N23" s="299"/>
      <c r="O23" s="299"/>
      <c r="P23" s="299"/>
      <c r="Q23" s="299"/>
      <c r="R23" s="299"/>
      <c r="S23" s="299"/>
      <c r="T23" s="299"/>
      <c r="U23" s="299"/>
      <c r="V23" s="299"/>
      <c r="W23" s="299"/>
      <c r="X23" s="299"/>
      <c r="Y23" s="299"/>
      <c r="Z23" s="299"/>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4" t="s">
        <v>10</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
        <v>556</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t="s">
        <v>9</v>
      </c>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66" t="str">
        <f>'1. паспорт местоположение'!$A$12</f>
        <v>G_ 202001232</v>
      </c>
      <c r="B12" s="266"/>
      <c r="C12" s="266"/>
      <c r="D12" s="266"/>
      <c r="E12" s="266"/>
      <c r="F12" s="266"/>
      <c r="G12" s="266"/>
      <c r="H12" s="266"/>
      <c r="I12" s="266"/>
      <c r="J12" s="266"/>
      <c r="K12" s="266"/>
      <c r="L12" s="266"/>
      <c r="M12" s="266"/>
      <c r="N12" s="266"/>
      <c r="O12" s="266"/>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70"/>
      <c r="B14" s="270"/>
      <c r="C14" s="270"/>
      <c r="D14" s="270"/>
      <c r="E14" s="270"/>
      <c r="F14" s="270"/>
      <c r="G14" s="270"/>
      <c r="H14" s="270"/>
      <c r="I14" s="270"/>
      <c r="J14" s="270"/>
      <c r="K14" s="270"/>
      <c r="L14" s="270"/>
      <c r="M14" s="270"/>
      <c r="N14" s="270"/>
      <c r="O14" s="270"/>
      <c r="P14" s="8"/>
      <c r="Q14" s="8"/>
      <c r="R14" s="8"/>
      <c r="S14" s="8"/>
      <c r="T14" s="8"/>
      <c r="U14" s="8"/>
      <c r="V14" s="8"/>
      <c r="W14" s="8"/>
      <c r="X14" s="8"/>
      <c r="Y14" s="8"/>
      <c r="Z14" s="8"/>
    </row>
    <row r="15" spans="1:28" s="2" customFormat="1" ht="15.75" x14ac:dyDescent="0.2">
      <c r="A15" s="265" t="str">
        <f>'1. паспорт местоположение'!$A$15</f>
        <v>Установка  КТП-П-КК  с тр-ром 250кВА  -1шт    ул.Луговая с.Н-Березовка   КЛ-04кВ  0,485</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68"/>
      <c r="B17" s="268"/>
      <c r="C17" s="268"/>
      <c r="D17" s="268"/>
      <c r="E17" s="268"/>
      <c r="F17" s="268"/>
      <c r="G17" s="268"/>
      <c r="H17" s="268"/>
      <c r="I17" s="268"/>
      <c r="J17" s="268"/>
      <c r="K17" s="268"/>
      <c r="L17" s="268"/>
      <c r="M17" s="268"/>
      <c r="N17" s="268"/>
      <c r="O17" s="268"/>
      <c r="P17" s="3"/>
      <c r="Q17" s="3"/>
      <c r="R17" s="3"/>
      <c r="S17" s="3"/>
      <c r="T17" s="3"/>
      <c r="U17" s="3"/>
      <c r="V17" s="3"/>
      <c r="W17" s="3"/>
    </row>
    <row r="18" spans="1:26" s="2" customFormat="1" ht="91.5" customHeight="1" x14ac:dyDescent="0.2">
      <c r="A18" s="303" t="s">
        <v>511</v>
      </c>
      <c r="B18" s="303"/>
      <c r="C18" s="303"/>
      <c r="D18" s="303"/>
      <c r="E18" s="303"/>
      <c r="F18" s="303"/>
      <c r="G18" s="303"/>
      <c r="H18" s="303"/>
      <c r="I18" s="303"/>
      <c r="J18" s="303"/>
      <c r="K18" s="303"/>
      <c r="L18" s="303"/>
      <c r="M18" s="303"/>
      <c r="N18" s="303"/>
      <c r="O18" s="303"/>
      <c r="P18" s="5"/>
      <c r="Q18" s="5"/>
      <c r="R18" s="5"/>
      <c r="S18" s="5"/>
      <c r="T18" s="5"/>
      <c r="U18" s="5"/>
      <c r="V18" s="5"/>
      <c r="W18" s="5"/>
      <c r="X18" s="5"/>
      <c r="Y18" s="5"/>
      <c r="Z18" s="5"/>
    </row>
    <row r="19" spans="1:26" s="2" customFormat="1" ht="78" customHeight="1" x14ac:dyDescent="0.2">
      <c r="A19" s="271" t="s">
        <v>6</v>
      </c>
      <c r="B19" s="271" t="s">
        <v>88</v>
      </c>
      <c r="C19" s="271" t="s">
        <v>87</v>
      </c>
      <c r="D19" s="271" t="s">
        <v>76</v>
      </c>
      <c r="E19" s="304" t="s">
        <v>86</v>
      </c>
      <c r="F19" s="305"/>
      <c r="G19" s="305"/>
      <c r="H19" s="305"/>
      <c r="I19" s="306"/>
      <c r="J19" s="271" t="s">
        <v>85</v>
      </c>
      <c r="K19" s="271"/>
      <c r="L19" s="271"/>
      <c r="M19" s="271"/>
      <c r="N19" s="271"/>
      <c r="O19" s="271"/>
      <c r="P19" s="3"/>
      <c r="Q19" s="3"/>
      <c r="R19" s="3"/>
      <c r="S19" s="3"/>
      <c r="T19" s="3"/>
      <c r="U19" s="3"/>
      <c r="V19" s="3"/>
      <c r="W19" s="3"/>
    </row>
    <row r="20" spans="1:26" s="2" customFormat="1" ht="51" customHeight="1" x14ac:dyDescent="0.2">
      <c r="A20" s="271"/>
      <c r="B20" s="271"/>
      <c r="C20" s="271"/>
      <c r="D20" s="271"/>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584</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9" zoomScaleSheetLayoutView="100" workbookViewId="0">
      <selection activeCell="AK25" sqref="AK25:AL25"/>
    </sheetView>
  </sheetViews>
  <sheetFormatPr defaultRowHeight="15.75" x14ac:dyDescent="0.25"/>
  <cols>
    <col min="1" max="3" width="9.140625" style="226"/>
    <col min="4" max="4" width="18.5703125" style="226" customWidth="1"/>
    <col min="5" max="12" width="9.140625" style="226" hidden="1" customWidth="1"/>
    <col min="13" max="13" width="4.7109375" style="226" hidden="1" customWidth="1"/>
    <col min="14" max="17" width="9.140625" style="226" hidden="1" customWidth="1"/>
    <col min="18" max="18" width="4.7109375" style="226" hidden="1" customWidth="1"/>
    <col min="19" max="36" width="9.140625" style="226" hidden="1" customWidth="1"/>
    <col min="37" max="37" width="9.140625" style="226"/>
    <col min="38" max="38" width="7.7109375" style="226" customWidth="1"/>
    <col min="39" max="39" width="3.140625" style="226" customWidth="1"/>
    <col min="40" max="40" width="13.5703125" style="226" customWidth="1"/>
    <col min="41" max="41" width="16.5703125" style="226" customWidth="1"/>
    <col min="42" max="42" width="15.7109375" style="226" customWidth="1"/>
    <col min="43" max="43" width="9.5703125" style="226" customWidth="1"/>
    <col min="44" max="44" width="8.5703125" style="226" customWidth="1"/>
    <col min="45" max="16384" width="9.140625" style="226"/>
  </cols>
  <sheetData>
    <row r="1" spans="1:44" s="219" customFormat="1" ht="18.75" customHeight="1" x14ac:dyDescent="0.25">
      <c r="A1" s="218"/>
      <c r="I1" s="220"/>
      <c r="J1" s="220"/>
      <c r="K1" s="223" t="s">
        <v>69</v>
      </c>
      <c r="AR1" s="223" t="s">
        <v>69</v>
      </c>
    </row>
    <row r="2" spans="1:44" s="219" customFormat="1" ht="18.75" customHeight="1" x14ac:dyDescent="0.25">
      <c r="A2" s="218"/>
      <c r="I2" s="220"/>
      <c r="J2" s="220"/>
      <c r="K2" s="92" t="s">
        <v>11</v>
      </c>
      <c r="AR2" s="92" t="s">
        <v>11</v>
      </c>
    </row>
    <row r="3" spans="1:44" s="219" customFormat="1" x14ac:dyDescent="0.25">
      <c r="A3" s="221"/>
      <c r="I3" s="220"/>
      <c r="J3" s="220"/>
      <c r="K3" s="92" t="s">
        <v>68</v>
      </c>
      <c r="AR3" s="92" t="s">
        <v>365</v>
      </c>
    </row>
    <row r="4" spans="1:44" s="219" customFormat="1" x14ac:dyDescent="0.25">
      <c r="A4" s="221"/>
      <c r="I4" s="220"/>
      <c r="J4" s="220"/>
      <c r="K4" s="92"/>
    </row>
    <row r="5" spans="1:44" s="219" customFormat="1" ht="18.75" customHeight="1" x14ac:dyDescent="0.25">
      <c r="A5" s="260" t="str">
        <f>'1. паспорт местоположение'!$A$5</f>
        <v>Год раскрытия информации: 2020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219" customFormat="1" x14ac:dyDescent="0.25">
      <c r="A6" s="221"/>
      <c r="I6" s="220"/>
      <c r="J6" s="220"/>
      <c r="K6" s="92"/>
    </row>
    <row r="7" spans="1:44" s="219" customFormat="1" x14ac:dyDescent="0.2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219" customFormat="1" x14ac:dyDescent="0.25">
      <c r="A8" s="201"/>
      <c r="B8" s="201"/>
      <c r="C8" s="201"/>
      <c r="D8" s="201"/>
      <c r="E8" s="201"/>
      <c r="F8" s="201"/>
      <c r="G8" s="201"/>
      <c r="H8" s="201"/>
      <c r="I8" s="201"/>
      <c r="J8" s="201"/>
      <c r="K8" s="201"/>
      <c r="L8" s="224"/>
      <c r="M8" s="224"/>
      <c r="N8" s="224"/>
      <c r="O8" s="224"/>
      <c r="P8" s="224"/>
      <c r="Q8" s="224"/>
      <c r="R8" s="224"/>
      <c r="S8" s="224"/>
      <c r="T8" s="224"/>
      <c r="U8" s="224"/>
      <c r="V8" s="224"/>
      <c r="W8" s="224"/>
      <c r="X8" s="224"/>
      <c r="Y8" s="224"/>
    </row>
    <row r="9" spans="1:44" s="219" customFormat="1" ht="18.75" customHeight="1" x14ac:dyDescent="0.25">
      <c r="A9" s="265" t="s">
        <v>556</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219" customFormat="1" ht="18.75" customHeight="1"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219" customFormat="1" x14ac:dyDescent="0.25">
      <c r="A11" s="201"/>
      <c r="B11" s="201"/>
      <c r="C11" s="201"/>
      <c r="D11" s="201"/>
      <c r="E11" s="201"/>
      <c r="F11" s="201"/>
      <c r="G11" s="201"/>
      <c r="H11" s="201"/>
      <c r="I11" s="201"/>
      <c r="J11" s="201"/>
      <c r="K11" s="201"/>
      <c r="L11" s="224"/>
      <c r="M11" s="224"/>
      <c r="N11" s="224"/>
      <c r="O11" s="224"/>
      <c r="P11" s="224"/>
      <c r="Q11" s="224"/>
      <c r="R11" s="224"/>
      <c r="S11" s="224"/>
      <c r="T11" s="224"/>
      <c r="U11" s="224"/>
      <c r="V11" s="224"/>
      <c r="W11" s="224"/>
      <c r="X11" s="224"/>
      <c r="Y11" s="224"/>
    </row>
    <row r="12" spans="1:44" s="219" customFormat="1" ht="18.75" customHeight="1" x14ac:dyDescent="0.25">
      <c r="A12" s="266" t="str">
        <f>'1. паспорт местоположение'!$A$12</f>
        <v>G_ 202001232</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219" customFormat="1" ht="18.75" customHeight="1"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222" customFormat="1" ht="15.75" customHeight="1"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row>
    <row r="15" spans="1:44" s="219" customFormat="1" x14ac:dyDescent="0.25">
      <c r="A15" s="265" t="str">
        <f>'1. паспорт местоположение'!$A$15</f>
        <v>Установка  КТП-П-КК  с тр-ром 250кВА  -1шт    ул.Луговая с.Н-Березовка   КЛ-04кВ  0,485</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219" customFormat="1" ht="15" customHeight="1"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19"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9" customFormat="1" ht="15" customHeight="1" x14ac:dyDescent="0.25">
      <c r="A18" s="265" t="s">
        <v>512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x14ac:dyDescent="0.25">
      <c r="AO19" s="227"/>
      <c r="AP19" s="227"/>
      <c r="AQ19" s="227"/>
      <c r="AR19" s="223"/>
    </row>
    <row r="20" spans="1:45" x14ac:dyDescent="0.25">
      <c r="AO20" s="227"/>
      <c r="AP20" s="227"/>
      <c r="AQ20" s="227"/>
      <c r="AR20" s="92"/>
    </row>
    <row r="21" spans="1:45" ht="20.25" customHeight="1" x14ac:dyDescent="0.25">
      <c r="AO21" s="227"/>
      <c r="AP21" s="227"/>
      <c r="AQ21" s="227"/>
      <c r="AR21" s="92"/>
    </row>
    <row r="22" spans="1:45" s="219" customFormat="1" ht="15" customHeight="1" x14ac:dyDescent="0.25">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13" t="s">
        <v>364</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228"/>
      <c r="AN24" s="228"/>
      <c r="AO24" s="229"/>
      <c r="AP24" s="229"/>
      <c r="AQ24" s="229"/>
      <c r="AR24" s="229"/>
      <c r="AS24" s="228"/>
    </row>
    <row r="25" spans="1:45" ht="12.75" customHeight="1" x14ac:dyDescent="0.25">
      <c r="A25" s="314" t="s">
        <v>552</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6">
        <f>'1. паспорт местоположение'!C45</f>
        <v>0.78068733999999995</v>
      </c>
      <c r="AL25" s="316"/>
      <c r="AM25" s="228"/>
      <c r="AN25" s="317" t="s">
        <v>363</v>
      </c>
      <c r="AO25" s="317"/>
      <c r="AP25" s="317"/>
      <c r="AQ25" s="312"/>
      <c r="AR25" s="312"/>
      <c r="AS25" s="228"/>
    </row>
    <row r="26" spans="1:45" ht="17.25" customHeight="1" x14ac:dyDescent="0.25">
      <c r="A26" s="325" t="s">
        <v>553</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c r="AL26" s="327"/>
      <c r="AM26" s="228"/>
      <c r="AN26" s="307" t="s">
        <v>362</v>
      </c>
      <c r="AO26" s="308"/>
      <c r="AP26" s="309"/>
      <c r="AQ26" s="310"/>
      <c r="AR26" s="311"/>
      <c r="AS26" s="228"/>
    </row>
    <row r="27" spans="1:45" ht="17.25" customHeight="1" x14ac:dyDescent="0.25">
      <c r="A27" s="325" t="s">
        <v>361</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228"/>
      <c r="AN27" s="307" t="s">
        <v>360</v>
      </c>
      <c r="AO27" s="308"/>
      <c r="AP27" s="309"/>
      <c r="AQ27" s="310"/>
      <c r="AR27" s="311"/>
      <c r="AS27" s="228"/>
    </row>
    <row r="28" spans="1:45" ht="27.75" customHeight="1" thickBot="1" x14ac:dyDescent="0.3">
      <c r="A28" s="328" t="s">
        <v>359</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c r="AL28" s="331"/>
      <c r="AM28" s="228"/>
      <c r="AN28" s="332" t="s">
        <v>358</v>
      </c>
      <c r="AO28" s="333"/>
      <c r="AP28" s="334"/>
      <c r="AQ28" s="310"/>
      <c r="AR28" s="311"/>
      <c r="AS28" s="228"/>
    </row>
    <row r="29" spans="1:45" ht="17.25" customHeight="1" x14ac:dyDescent="0.25">
      <c r="A29" s="318" t="s">
        <v>357</v>
      </c>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20"/>
      <c r="AK29" s="321"/>
      <c r="AL29" s="321"/>
      <c r="AM29" s="228"/>
      <c r="AN29" s="322"/>
      <c r="AO29" s="323"/>
      <c r="AP29" s="323"/>
      <c r="AQ29" s="310"/>
      <c r="AR29" s="324"/>
      <c r="AS29" s="228"/>
    </row>
    <row r="30" spans="1:45" ht="17.25" customHeight="1" x14ac:dyDescent="0.25">
      <c r="A30" s="325" t="s">
        <v>356</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c r="AL30" s="327"/>
      <c r="AM30" s="228"/>
      <c r="AS30" s="228"/>
    </row>
    <row r="31" spans="1:45" ht="17.25" customHeight="1" x14ac:dyDescent="0.25">
      <c r="A31" s="325" t="s">
        <v>355</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228"/>
      <c r="AN31" s="228"/>
      <c r="AO31" s="230"/>
      <c r="AP31" s="230"/>
      <c r="AQ31" s="230"/>
      <c r="AR31" s="230"/>
      <c r="AS31" s="228"/>
    </row>
    <row r="32" spans="1:45" ht="17.25" customHeight="1" x14ac:dyDescent="0.25">
      <c r="A32" s="325" t="s">
        <v>330</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228"/>
      <c r="AN32" s="228"/>
      <c r="AO32" s="228"/>
      <c r="AP32" s="228"/>
      <c r="AQ32" s="228"/>
      <c r="AR32" s="228"/>
      <c r="AS32" s="228"/>
    </row>
    <row r="33" spans="1:45" ht="17.25" customHeight="1" x14ac:dyDescent="0.25">
      <c r="A33" s="325" t="s">
        <v>354</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c r="AL33" s="335"/>
      <c r="AM33" s="228"/>
      <c r="AN33" s="228"/>
      <c r="AO33" s="228"/>
      <c r="AP33" s="228"/>
      <c r="AQ33" s="228"/>
      <c r="AR33" s="228"/>
      <c r="AS33" s="228"/>
    </row>
    <row r="34" spans="1:45" ht="17.25" customHeight="1" x14ac:dyDescent="0.25">
      <c r="A34" s="325" t="s">
        <v>353</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c r="AL34" s="327"/>
      <c r="AM34" s="228"/>
      <c r="AN34" s="228"/>
      <c r="AO34" s="228"/>
      <c r="AP34" s="228"/>
      <c r="AQ34" s="228"/>
      <c r="AR34" s="228"/>
      <c r="AS34" s="228"/>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228"/>
      <c r="AN35" s="228"/>
      <c r="AO35" s="228"/>
      <c r="AP35" s="228"/>
      <c r="AQ35" s="228"/>
      <c r="AR35" s="228"/>
      <c r="AS35" s="228"/>
    </row>
    <row r="36" spans="1:45" ht="17.25" customHeight="1" thickBot="1" x14ac:dyDescent="0.3">
      <c r="A36" s="336" t="s">
        <v>318</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c r="AL36" s="331"/>
      <c r="AM36" s="228"/>
      <c r="AN36" s="228"/>
      <c r="AO36" s="228"/>
      <c r="AP36" s="228"/>
      <c r="AQ36" s="228"/>
      <c r="AR36" s="228"/>
      <c r="AS36" s="228"/>
    </row>
    <row r="37" spans="1:45" ht="17.25" customHeight="1" x14ac:dyDescent="0.25">
      <c r="A37" s="314"/>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21"/>
      <c r="AL37" s="321"/>
      <c r="AM37" s="228"/>
      <c r="AN37" s="228"/>
      <c r="AO37" s="228"/>
      <c r="AP37" s="228"/>
      <c r="AQ37" s="228"/>
      <c r="AR37" s="228"/>
      <c r="AS37" s="228"/>
    </row>
    <row r="38" spans="1:45" ht="17.25" customHeight="1" x14ac:dyDescent="0.25">
      <c r="A38" s="325" t="s">
        <v>352</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c r="AL38" s="327"/>
      <c r="AM38" s="228"/>
      <c r="AN38" s="228"/>
      <c r="AO38" s="228"/>
      <c r="AP38" s="228"/>
      <c r="AQ38" s="228"/>
      <c r="AR38" s="228"/>
      <c r="AS38" s="228"/>
    </row>
    <row r="39" spans="1:45" ht="17.25" customHeight="1" thickBot="1" x14ac:dyDescent="0.3">
      <c r="A39" s="336" t="s">
        <v>351</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c r="AL39" s="331"/>
      <c r="AM39" s="228"/>
      <c r="AN39" s="228"/>
      <c r="AO39" s="228"/>
      <c r="AP39" s="228"/>
      <c r="AQ39" s="228"/>
      <c r="AR39" s="228"/>
      <c r="AS39" s="228"/>
    </row>
    <row r="40" spans="1:45" ht="17.25" customHeight="1" x14ac:dyDescent="0.25">
      <c r="A40" s="314" t="s">
        <v>350</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21"/>
      <c r="AL40" s="321"/>
      <c r="AM40" s="228"/>
      <c r="AN40" s="228"/>
      <c r="AO40" s="228"/>
      <c r="AP40" s="228"/>
      <c r="AQ40" s="228"/>
      <c r="AR40" s="228"/>
      <c r="AS40" s="228"/>
    </row>
    <row r="41" spans="1:45" ht="17.25" customHeight="1" x14ac:dyDescent="0.25">
      <c r="A41" s="325" t="s">
        <v>349</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c r="AL41" s="327"/>
      <c r="AM41" s="228"/>
      <c r="AN41" s="228"/>
      <c r="AO41" s="228"/>
      <c r="AP41" s="228"/>
      <c r="AQ41" s="228"/>
      <c r="AR41" s="228"/>
      <c r="AS41" s="228"/>
    </row>
    <row r="42" spans="1:45" ht="17.25" customHeight="1" x14ac:dyDescent="0.25">
      <c r="A42" s="325" t="s">
        <v>348</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228"/>
      <c r="AN42" s="228"/>
      <c r="AO42" s="228"/>
      <c r="AP42" s="228"/>
      <c r="AQ42" s="228"/>
      <c r="AR42" s="228"/>
      <c r="AS42" s="228"/>
    </row>
    <row r="43" spans="1:45" ht="17.25" customHeight="1" x14ac:dyDescent="0.25">
      <c r="A43" s="325" t="s">
        <v>347</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228"/>
      <c r="AN43" s="228"/>
      <c r="AO43" s="228"/>
      <c r="AP43" s="228"/>
      <c r="AQ43" s="228"/>
      <c r="AR43" s="228"/>
      <c r="AS43" s="228"/>
    </row>
    <row r="44" spans="1:45" ht="17.25" customHeight="1" x14ac:dyDescent="0.25">
      <c r="A44" s="325" t="s">
        <v>346</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228"/>
      <c r="AN44" s="228"/>
      <c r="AO44" s="228"/>
      <c r="AP44" s="228"/>
      <c r="AQ44" s="228"/>
      <c r="AR44" s="228"/>
      <c r="AS44" s="228"/>
    </row>
    <row r="45" spans="1:45" ht="17.25" customHeight="1" x14ac:dyDescent="0.25">
      <c r="A45" s="325" t="s">
        <v>345</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228"/>
      <c r="AN45" s="228"/>
      <c r="AO45" s="228"/>
      <c r="AP45" s="228"/>
      <c r="AQ45" s="228"/>
      <c r="AR45" s="228"/>
      <c r="AS45" s="228"/>
    </row>
    <row r="46" spans="1:45" ht="17.25" customHeight="1" thickBot="1" x14ac:dyDescent="0.3">
      <c r="A46" s="338" t="s">
        <v>344</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228"/>
      <c r="AN46" s="228"/>
      <c r="AO46" s="228"/>
      <c r="AP46" s="228"/>
      <c r="AQ46" s="228"/>
      <c r="AR46" s="228"/>
      <c r="AS46" s="228"/>
    </row>
    <row r="47" spans="1:45" ht="24" customHeight="1" x14ac:dyDescent="0.25">
      <c r="A47" s="341" t="s">
        <v>343</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21" t="s">
        <v>5</v>
      </c>
      <c r="AL47" s="321"/>
      <c r="AM47" s="344" t="s">
        <v>324</v>
      </c>
      <c r="AN47" s="344"/>
      <c r="AO47" s="231" t="s">
        <v>323</v>
      </c>
      <c r="AP47" s="231" t="s">
        <v>322</v>
      </c>
      <c r="AQ47" s="228"/>
    </row>
    <row r="48" spans="1:45" ht="12" customHeight="1" x14ac:dyDescent="0.25">
      <c r="A48" s="325" t="s">
        <v>342</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c r="AL48" s="327"/>
      <c r="AM48" s="327"/>
      <c r="AN48" s="327"/>
      <c r="AO48" s="232"/>
      <c r="AP48" s="232"/>
      <c r="AQ48" s="228"/>
    </row>
    <row r="49" spans="1:43" ht="12" customHeight="1" x14ac:dyDescent="0.25">
      <c r="A49" s="325" t="s">
        <v>341</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232"/>
      <c r="AP49" s="232"/>
      <c r="AQ49" s="228"/>
    </row>
    <row r="50" spans="1:43" ht="12" customHeight="1" thickBot="1" x14ac:dyDescent="0.3">
      <c r="A50" s="336" t="s">
        <v>340</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1"/>
      <c r="AL50" s="331"/>
      <c r="AM50" s="331"/>
      <c r="AN50" s="331"/>
      <c r="AO50" s="233"/>
      <c r="AP50" s="233"/>
      <c r="AQ50" s="228"/>
    </row>
    <row r="51" spans="1:43" ht="6.75" customHeight="1" thickBot="1" x14ac:dyDescent="0.3">
      <c r="A51" s="234"/>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c r="AL51" s="234"/>
      <c r="AM51" s="235"/>
      <c r="AN51" s="235"/>
      <c r="AO51" s="236"/>
      <c r="AP51" s="236"/>
      <c r="AQ51" s="235"/>
    </row>
    <row r="52" spans="1:43" ht="24" customHeight="1" x14ac:dyDescent="0.25">
      <c r="A52" s="345" t="s">
        <v>339</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4" t="s">
        <v>5</v>
      </c>
      <c r="AL52" s="344"/>
      <c r="AM52" s="344" t="s">
        <v>324</v>
      </c>
      <c r="AN52" s="344"/>
      <c r="AO52" s="231" t="s">
        <v>323</v>
      </c>
      <c r="AP52" s="231" t="s">
        <v>322</v>
      </c>
      <c r="AQ52" s="228"/>
    </row>
    <row r="53" spans="1:43" ht="11.25" customHeight="1" x14ac:dyDescent="0.25">
      <c r="A53" s="347" t="s">
        <v>338</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35"/>
      <c r="AL53" s="335"/>
      <c r="AM53" s="335"/>
      <c r="AN53" s="335"/>
      <c r="AO53" s="237"/>
      <c r="AP53" s="237"/>
      <c r="AQ53" s="228"/>
    </row>
    <row r="54" spans="1:43" ht="12" customHeight="1" x14ac:dyDescent="0.25">
      <c r="A54" s="325" t="s">
        <v>337</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c r="AL54" s="327"/>
      <c r="AM54" s="327"/>
      <c r="AN54" s="327"/>
      <c r="AO54" s="232"/>
      <c r="AP54" s="232"/>
      <c r="AQ54" s="228"/>
    </row>
    <row r="55" spans="1:43" ht="12" customHeight="1" x14ac:dyDescent="0.25">
      <c r="A55" s="325" t="s">
        <v>336</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232"/>
      <c r="AP55" s="232"/>
      <c r="AQ55" s="228"/>
    </row>
    <row r="56" spans="1:43" ht="12" customHeight="1" thickBot="1" x14ac:dyDescent="0.3">
      <c r="A56" s="336" t="s">
        <v>335</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c r="AL56" s="331"/>
      <c r="AM56" s="331"/>
      <c r="AN56" s="331"/>
      <c r="AO56" s="233"/>
      <c r="AP56" s="233"/>
      <c r="AQ56" s="228"/>
    </row>
    <row r="57" spans="1:43" ht="6" customHeight="1" thickBot="1" x14ac:dyDescent="0.3">
      <c r="A57" s="238"/>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28"/>
      <c r="AN57" s="228"/>
      <c r="AO57" s="239"/>
      <c r="AP57" s="239"/>
      <c r="AQ57" s="228"/>
    </row>
    <row r="58" spans="1:43" ht="24" customHeight="1" x14ac:dyDescent="0.25">
      <c r="A58" s="345" t="s">
        <v>334</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4" t="s">
        <v>5</v>
      </c>
      <c r="AL58" s="344"/>
      <c r="AM58" s="344" t="s">
        <v>324</v>
      </c>
      <c r="AN58" s="344"/>
      <c r="AO58" s="231" t="s">
        <v>323</v>
      </c>
      <c r="AP58" s="231" t="s">
        <v>322</v>
      </c>
      <c r="AQ58" s="228"/>
    </row>
    <row r="59" spans="1:43" ht="12.75" customHeight="1" x14ac:dyDescent="0.25">
      <c r="A59" s="349" t="s">
        <v>333</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240"/>
      <c r="AP59" s="240"/>
      <c r="AQ59" s="241"/>
    </row>
    <row r="60" spans="1:43" ht="12" customHeight="1" x14ac:dyDescent="0.25">
      <c r="A60" s="325" t="s">
        <v>332</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c r="AL60" s="327"/>
      <c r="AM60" s="327"/>
      <c r="AN60" s="327"/>
      <c r="AO60" s="232"/>
      <c r="AP60" s="232"/>
      <c r="AQ60" s="228"/>
    </row>
    <row r="61" spans="1:43" ht="12" customHeight="1" x14ac:dyDescent="0.25">
      <c r="A61" s="325" t="s">
        <v>331</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232"/>
      <c r="AP61" s="232"/>
      <c r="AQ61" s="228"/>
    </row>
    <row r="62" spans="1:43" ht="12" customHeight="1" x14ac:dyDescent="0.25">
      <c r="A62" s="325" t="s">
        <v>330</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232"/>
      <c r="AP62" s="232"/>
      <c r="AQ62" s="228"/>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232"/>
      <c r="AP63" s="232"/>
      <c r="AQ63" s="228"/>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232"/>
      <c r="AP64" s="232"/>
      <c r="AQ64" s="228"/>
    </row>
    <row r="65" spans="1:43" ht="12" customHeight="1" x14ac:dyDescent="0.25">
      <c r="A65" s="325" t="s">
        <v>329</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232"/>
      <c r="AP65" s="232"/>
      <c r="AQ65" s="228"/>
    </row>
    <row r="66" spans="1:43" ht="27.75" customHeight="1" x14ac:dyDescent="0.25">
      <c r="A66" s="352" t="s">
        <v>328</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355"/>
      <c r="AL66" s="355"/>
      <c r="AM66" s="355"/>
      <c r="AN66" s="355"/>
      <c r="AO66" s="242"/>
      <c r="AP66" s="242"/>
      <c r="AQ66" s="241"/>
    </row>
    <row r="67" spans="1:43" ht="11.25" customHeight="1" x14ac:dyDescent="0.25">
      <c r="A67" s="325" t="s">
        <v>320</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c r="AL67" s="327"/>
      <c r="AM67" s="327"/>
      <c r="AN67" s="327"/>
      <c r="AO67" s="232"/>
      <c r="AP67" s="232"/>
      <c r="AQ67" s="228"/>
    </row>
    <row r="68" spans="1:43" ht="25.5" customHeight="1" x14ac:dyDescent="0.25">
      <c r="A68" s="352" t="s">
        <v>321</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4"/>
      <c r="AK68" s="355"/>
      <c r="AL68" s="355"/>
      <c r="AM68" s="355"/>
      <c r="AN68" s="355"/>
      <c r="AO68" s="242"/>
      <c r="AP68" s="242"/>
      <c r="AQ68" s="241"/>
    </row>
    <row r="69" spans="1:43" ht="12" customHeight="1" x14ac:dyDescent="0.25">
      <c r="A69" s="325" t="s">
        <v>319</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c r="AL69" s="327"/>
      <c r="AM69" s="327"/>
      <c r="AN69" s="327"/>
      <c r="AO69" s="232"/>
      <c r="AP69" s="232"/>
      <c r="AQ69" s="228"/>
    </row>
    <row r="70" spans="1:43" ht="12.75" customHeight="1" x14ac:dyDescent="0.25">
      <c r="A70" s="356" t="s">
        <v>327</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5"/>
      <c r="AL70" s="355"/>
      <c r="AM70" s="355"/>
      <c r="AN70" s="355"/>
      <c r="AO70" s="242"/>
      <c r="AP70" s="242"/>
      <c r="AQ70" s="241"/>
    </row>
    <row r="71" spans="1:43" ht="12" customHeight="1" x14ac:dyDescent="0.25">
      <c r="A71" s="325" t="s">
        <v>318</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c r="AL71" s="327"/>
      <c r="AM71" s="327"/>
      <c r="AN71" s="327"/>
      <c r="AO71" s="232"/>
      <c r="AP71" s="232"/>
      <c r="AQ71" s="228"/>
    </row>
    <row r="72" spans="1:43" ht="12.75" customHeight="1" thickBot="1" x14ac:dyDescent="0.3">
      <c r="A72" s="358" t="s">
        <v>326</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243"/>
      <c r="AP72" s="243"/>
      <c r="AQ72" s="241"/>
    </row>
    <row r="73" spans="1:43" ht="7.5" customHeight="1" thickBot="1" x14ac:dyDescent="0.3">
      <c r="A73" s="238"/>
      <c r="B73" s="238"/>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238"/>
      <c r="AL73" s="238"/>
      <c r="AM73" s="228"/>
      <c r="AN73" s="228"/>
      <c r="AO73" s="239"/>
      <c r="AP73" s="239"/>
      <c r="AQ73" s="228"/>
    </row>
    <row r="74" spans="1:43" ht="25.5" customHeight="1" x14ac:dyDescent="0.25">
      <c r="A74" s="345" t="s">
        <v>325</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4" t="s">
        <v>5</v>
      </c>
      <c r="AL74" s="344"/>
      <c r="AM74" s="344" t="s">
        <v>324</v>
      </c>
      <c r="AN74" s="344"/>
      <c r="AO74" s="231" t="s">
        <v>323</v>
      </c>
      <c r="AP74" s="231" t="s">
        <v>322</v>
      </c>
      <c r="AQ74" s="228"/>
    </row>
    <row r="75" spans="1:43" ht="25.5" customHeight="1" x14ac:dyDescent="0.25">
      <c r="A75" s="352" t="s">
        <v>321</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4"/>
      <c r="AK75" s="355"/>
      <c r="AL75" s="355"/>
      <c r="AM75" s="362"/>
      <c r="AN75" s="362"/>
      <c r="AO75" s="244"/>
      <c r="AP75" s="244"/>
      <c r="AQ75" s="241"/>
    </row>
    <row r="76" spans="1:43" ht="12" customHeight="1" x14ac:dyDescent="0.25">
      <c r="A76" s="325" t="s">
        <v>320</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c r="AL76" s="327"/>
      <c r="AM76" s="363"/>
      <c r="AN76" s="363"/>
      <c r="AO76" s="245"/>
      <c r="AP76" s="245"/>
      <c r="AQ76" s="228"/>
    </row>
    <row r="77" spans="1:43" ht="12" customHeight="1" x14ac:dyDescent="0.25">
      <c r="A77" s="325" t="s">
        <v>319</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63"/>
      <c r="AN77" s="363"/>
      <c r="AO77" s="245"/>
      <c r="AP77" s="245"/>
      <c r="AQ77" s="228"/>
    </row>
    <row r="78" spans="1:43" ht="12" customHeight="1" x14ac:dyDescent="0.25">
      <c r="A78" s="325" t="s">
        <v>318</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63"/>
      <c r="AN78" s="363"/>
      <c r="AO78" s="245"/>
      <c r="AP78" s="245"/>
      <c r="AQ78" s="228"/>
    </row>
    <row r="79" spans="1:43" ht="12" customHeight="1" x14ac:dyDescent="0.25">
      <c r="A79" s="325" t="s">
        <v>317</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63"/>
      <c r="AN79" s="363"/>
      <c r="AO79" s="245"/>
      <c r="AP79" s="245"/>
      <c r="AQ79" s="228"/>
    </row>
    <row r="80" spans="1:43" ht="12" customHeight="1" x14ac:dyDescent="0.25">
      <c r="A80" s="325" t="s">
        <v>316</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63"/>
      <c r="AN80" s="363"/>
      <c r="AO80" s="245"/>
      <c r="AP80" s="245"/>
      <c r="AQ80" s="228"/>
    </row>
    <row r="81" spans="1:45" ht="12.75" customHeight="1" x14ac:dyDescent="0.25">
      <c r="A81" s="325" t="s">
        <v>315</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63"/>
      <c r="AN81" s="363"/>
      <c r="AO81" s="245"/>
      <c r="AP81" s="245"/>
      <c r="AQ81" s="228"/>
    </row>
    <row r="82" spans="1:45" ht="12.75" customHeight="1" x14ac:dyDescent="0.25">
      <c r="A82" s="325" t="s">
        <v>314</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63"/>
      <c r="AN82" s="363"/>
      <c r="AO82" s="245"/>
      <c r="AP82" s="245"/>
      <c r="AQ82" s="228"/>
    </row>
    <row r="83" spans="1:45" ht="12" customHeight="1" x14ac:dyDescent="0.25">
      <c r="A83" s="356" t="s">
        <v>313</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5"/>
      <c r="AL83" s="355"/>
      <c r="AM83" s="362"/>
      <c r="AN83" s="362"/>
      <c r="AO83" s="244"/>
      <c r="AP83" s="244"/>
      <c r="AQ83" s="241"/>
    </row>
    <row r="84" spans="1:45" ht="12" customHeight="1" x14ac:dyDescent="0.25">
      <c r="A84" s="356" t="s">
        <v>312</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5"/>
      <c r="AL84" s="355"/>
      <c r="AM84" s="362"/>
      <c r="AN84" s="362"/>
      <c r="AO84" s="244"/>
      <c r="AP84" s="244"/>
      <c r="AQ84" s="241"/>
    </row>
    <row r="85" spans="1:45" ht="12" customHeight="1" x14ac:dyDescent="0.25">
      <c r="A85" s="325" t="s">
        <v>311</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c r="AL85" s="327"/>
      <c r="AM85" s="363"/>
      <c r="AN85" s="363"/>
      <c r="AO85" s="245"/>
      <c r="AP85" s="245"/>
      <c r="AQ85" s="228"/>
    </row>
    <row r="86" spans="1:45" ht="27.75" customHeight="1" x14ac:dyDescent="0.25">
      <c r="A86" s="352" t="s">
        <v>310</v>
      </c>
      <c r="B86" s="353"/>
      <c r="C86" s="353"/>
      <c r="D86" s="353"/>
      <c r="E86" s="353"/>
      <c r="F86" s="353"/>
      <c r="G86" s="353"/>
      <c r="H86" s="353"/>
      <c r="I86" s="353"/>
      <c r="J86" s="353"/>
      <c r="K86" s="353"/>
      <c r="L86" s="353"/>
      <c r="M86" s="353"/>
      <c r="N86" s="353"/>
      <c r="O86" s="353"/>
      <c r="P86" s="353"/>
      <c r="Q86" s="353"/>
      <c r="R86" s="353"/>
      <c r="S86" s="353"/>
      <c r="T86" s="353"/>
      <c r="U86" s="353"/>
      <c r="V86" s="353"/>
      <c r="W86" s="353"/>
      <c r="X86" s="353"/>
      <c r="Y86" s="353"/>
      <c r="Z86" s="353"/>
      <c r="AA86" s="353"/>
      <c r="AB86" s="353"/>
      <c r="AC86" s="353"/>
      <c r="AD86" s="353"/>
      <c r="AE86" s="353"/>
      <c r="AF86" s="353"/>
      <c r="AG86" s="353"/>
      <c r="AH86" s="353"/>
      <c r="AI86" s="353"/>
      <c r="AJ86" s="354"/>
      <c r="AK86" s="355"/>
      <c r="AL86" s="355"/>
      <c r="AM86" s="362"/>
      <c r="AN86" s="362"/>
      <c r="AO86" s="244"/>
      <c r="AP86" s="244"/>
      <c r="AQ86" s="241"/>
    </row>
    <row r="87" spans="1:45" x14ac:dyDescent="0.25">
      <c r="A87" s="352" t="s">
        <v>309</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62"/>
      <c r="AN87" s="362"/>
      <c r="AO87" s="244"/>
      <c r="AP87" s="244"/>
      <c r="AQ87" s="241"/>
    </row>
    <row r="88" spans="1:45" ht="14.25" customHeight="1" x14ac:dyDescent="0.25">
      <c r="A88" s="368" t="s">
        <v>308</v>
      </c>
      <c r="B88" s="369"/>
      <c r="C88" s="369"/>
      <c r="D88" s="370"/>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c r="AH88" s="246"/>
      <c r="AI88" s="246"/>
      <c r="AJ88" s="246"/>
      <c r="AK88" s="371"/>
      <c r="AL88" s="372"/>
      <c r="AM88" s="373"/>
      <c r="AN88" s="374"/>
      <c r="AO88" s="244"/>
      <c r="AP88" s="244"/>
      <c r="AQ88" s="241"/>
    </row>
    <row r="89" spans="1:45" x14ac:dyDescent="0.25">
      <c r="A89" s="368" t="s">
        <v>307</v>
      </c>
      <c r="B89" s="369"/>
      <c r="C89" s="369"/>
      <c r="D89" s="370"/>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371"/>
      <c r="AL89" s="372"/>
      <c r="AM89" s="373"/>
      <c r="AN89" s="374"/>
      <c r="AO89" s="244"/>
      <c r="AP89" s="244"/>
      <c r="AQ89" s="228"/>
    </row>
    <row r="90" spans="1:45" ht="12" customHeight="1" thickBot="1" x14ac:dyDescent="0.3">
      <c r="A90" s="247" t="s">
        <v>306</v>
      </c>
      <c r="B90" s="248"/>
      <c r="C90" s="248"/>
      <c r="D90" s="248"/>
      <c r="E90" s="248"/>
      <c r="F90" s="248"/>
      <c r="G90" s="248"/>
      <c r="H90" s="248"/>
      <c r="I90" s="248"/>
      <c r="J90" s="248"/>
      <c r="K90" s="248"/>
      <c r="L90" s="248"/>
      <c r="M90" s="248"/>
      <c r="N90" s="248"/>
      <c r="O90" s="248"/>
      <c r="P90" s="248"/>
      <c r="Q90" s="248"/>
      <c r="R90" s="248"/>
      <c r="S90" s="248"/>
      <c r="T90" s="248"/>
      <c r="U90" s="248"/>
      <c r="V90" s="248"/>
      <c r="W90" s="248"/>
      <c r="X90" s="248"/>
      <c r="Y90" s="248"/>
      <c r="Z90" s="248"/>
      <c r="AA90" s="248"/>
      <c r="AB90" s="248"/>
      <c r="AC90" s="248"/>
      <c r="AD90" s="248"/>
      <c r="AE90" s="248"/>
      <c r="AF90" s="248"/>
      <c r="AG90" s="248"/>
      <c r="AH90" s="248"/>
      <c r="AI90" s="248"/>
      <c r="AJ90" s="248"/>
      <c r="AK90" s="364"/>
      <c r="AL90" s="365"/>
      <c r="AM90" s="366"/>
      <c r="AN90" s="367"/>
      <c r="AO90" s="249"/>
      <c r="AP90" s="249"/>
      <c r="AQ90" s="228"/>
    </row>
    <row r="91" spans="1:45" ht="3" customHeight="1" x14ac:dyDescent="0.25">
      <c r="A91" s="228"/>
      <c r="B91" s="228"/>
      <c r="C91" s="228"/>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28"/>
      <c r="AL91" s="228"/>
      <c r="AM91" s="228"/>
      <c r="AN91" s="228"/>
      <c r="AO91" s="228"/>
      <c r="AP91" s="228"/>
      <c r="AQ91" s="228"/>
      <c r="AR91" s="228"/>
      <c r="AS91" s="250"/>
    </row>
    <row r="92" spans="1:45" ht="13.5" customHeight="1" x14ac:dyDescent="0.25">
      <c r="A92" s="228" t="s">
        <v>305</v>
      </c>
      <c r="C92" s="228"/>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8"/>
      <c r="AI92" s="228"/>
      <c r="AJ92" s="228"/>
      <c r="AK92" s="228"/>
      <c r="AL92" s="228"/>
      <c r="AM92" s="228"/>
      <c r="AN92" s="228"/>
      <c r="AO92" s="228"/>
      <c r="AP92" s="228"/>
      <c r="AQ92" s="228"/>
      <c r="AR92" s="228"/>
      <c r="AS92" s="250"/>
    </row>
    <row r="93" spans="1:45" ht="13.5" customHeight="1" x14ac:dyDescent="0.25">
      <c r="A93" s="251" t="s">
        <v>304</v>
      </c>
      <c r="B93" s="251"/>
      <c r="C93" s="252"/>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0"/>
      <c r="AQ93" s="250"/>
      <c r="AR93" s="250"/>
      <c r="AS93" s="250"/>
    </row>
    <row r="94" spans="1:45" ht="11.25" customHeight="1" x14ac:dyDescent="0.25">
      <c r="A94" s="251" t="s">
        <v>303</v>
      </c>
      <c r="B94" s="251"/>
      <c r="C94" s="252"/>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1"/>
      <c r="AM94" s="251"/>
      <c r="AN94" s="251"/>
      <c r="AO94" s="251"/>
      <c r="AP94" s="250"/>
      <c r="AQ94" s="250"/>
      <c r="AR94" s="250"/>
      <c r="AS94" s="228"/>
    </row>
    <row r="95" spans="1:45" x14ac:dyDescent="0.25">
      <c r="A95" s="251" t="s">
        <v>302</v>
      </c>
      <c r="B95" s="251"/>
      <c r="C95" s="252"/>
      <c r="D95" s="251"/>
      <c r="E95" s="251"/>
      <c r="F95" s="251"/>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1"/>
      <c r="AM95" s="251"/>
      <c r="AN95" s="251"/>
      <c r="AO95" s="251"/>
      <c r="AP95" s="250"/>
      <c r="AQ95" s="250"/>
      <c r="AR95" s="250"/>
      <c r="AS95" s="228"/>
    </row>
    <row r="96" spans="1:45" x14ac:dyDescent="0.25">
      <c r="A96" s="228" t="s">
        <v>301</v>
      </c>
      <c r="C96" s="228"/>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28"/>
      <c r="AH96" s="228"/>
      <c r="AI96" s="228"/>
      <c r="AJ96" s="228"/>
      <c r="AK96" s="228"/>
      <c r="AL96" s="228"/>
      <c r="AM96" s="228"/>
      <c r="AN96" s="228"/>
      <c r="AO96" s="228"/>
      <c r="AP96" s="228"/>
      <c r="AQ96" s="228"/>
      <c r="AR96" s="22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C53" sqref="C53:H5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60" t="str">
        <f>'1. паспорт местоположение'!$A$5</f>
        <v>Год раскрытия информации: 2020 год</v>
      </c>
      <c r="B5" s="260"/>
      <c r="C5" s="260"/>
      <c r="D5" s="260"/>
      <c r="E5" s="260"/>
      <c r="F5" s="260"/>
      <c r="G5" s="260"/>
      <c r="H5" s="260"/>
      <c r="I5" s="260"/>
      <c r="J5" s="260"/>
      <c r="K5" s="260"/>
      <c r="L5" s="26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4" t="s">
        <v>10</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556</v>
      </c>
      <c r="B9" s="265"/>
      <c r="C9" s="265"/>
      <c r="D9" s="265"/>
      <c r="E9" s="265"/>
      <c r="F9" s="265"/>
      <c r="G9" s="265"/>
      <c r="H9" s="265"/>
      <c r="I9" s="265"/>
      <c r="J9" s="265"/>
      <c r="K9" s="265"/>
      <c r="L9" s="265"/>
    </row>
    <row r="10" spans="1:44" x14ac:dyDescent="0.25">
      <c r="A10" s="261" t="s">
        <v>9</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6" t="str">
        <f>'1. паспорт местоположение'!$A$12</f>
        <v>G_ 202001232</v>
      </c>
      <c r="B12" s="266"/>
      <c r="C12" s="266"/>
      <c r="D12" s="266"/>
      <c r="E12" s="266"/>
      <c r="F12" s="266"/>
      <c r="G12" s="266"/>
      <c r="H12" s="266"/>
      <c r="I12" s="266"/>
      <c r="J12" s="266"/>
      <c r="K12" s="266"/>
      <c r="L12" s="266"/>
    </row>
    <row r="13" spans="1:44" x14ac:dyDescent="0.25">
      <c r="A13" s="261" t="s">
        <v>8</v>
      </c>
      <c r="B13" s="261"/>
      <c r="C13" s="261"/>
      <c r="D13" s="261"/>
      <c r="E13" s="261"/>
      <c r="F13" s="261"/>
      <c r="G13" s="261"/>
      <c r="H13" s="261"/>
      <c r="I13" s="261"/>
      <c r="J13" s="261"/>
      <c r="K13" s="261"/>
      <c r="L13" s="261"/>
    </row>
    <row r="14" spans="1:44" ht="18.75" x14ac:dyDescent="0.25">
      <c r="A14" s="270"/>
      <c r="B14" s="270"/>
      <c r="C14" s="270"/>
      <c r="D14" s="270"/>
      <c r="E14" s="270"/>
      <c r="F14" s="270"/>
      <c r="G14" s="270"/>
      <c r="H14" s="270"/>
      <c r="I14" s="270"/>
      <c r="J14" s="270"/>
      <c r="K14" s="270"/>
      <c r="L14" s="270"/>
    </row>
    <row r="15" spans="1:44" x14ac:dyDescent="0.25">
      <c r="A15" s="265" t="str">
        <f>'1. паспорт местоположение'!$A$15</f>
        <v>Установка  КТП-П-КК  с тр-ром 250кВА  -1шт    ул.Луговая с.Н-Березовка   КЛ-04кВ  0,485</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3"/>
    </row>
    <row r="18" spans="1:12" x14ac:dyDescent="0.25">
      <c r="K18" s="92"/>
    </row>
    <row r="19" spans="1:12" ht="15.75" customHeight="1" x14ac:dyDescent="0.25">
      <c r="A19" s="375" t="s">
        <v>513</v>
      </c>
      <c r="B19" s="375"/>
      <c r="C19" s="375"/>
      <c r="D19" s="375"/>
      <c r="E19" s="375"/>
      <c r="F19" s="375"/>
      <c r="G19" s="375"/>
      <c r="H19" s="375"/>
      <c r="I19" s="375"/>
      <c r="J19" s="375"/>
      <c r="K19" s="375"/>
      <c r="L19" s="375"/>
    </row>
    <row r="20" spans="1:12" x14ac:dyDescent="0.25">
      <c r="A20" s="62"/>
      <c r="B20" s="62"/>
      <c r="C20" s="91"/>
      <c r="D20" s="91"/>
      <c r="E20" s="91"/>
      <c r="F20" s="91"/>
      <c r="G20" s="91"/>
      <c r="H20" s="91"/>
      <c r="I20" s="91"/>
      <c r="J20" s="91"/>
      <c r="K20" s="91"/>
      <c r="L20" s="91"/>
    </row>
    <row r="21" spans="1:12" ht="28.5" customHeight="1" x14ac:dyDescent="0.25">
      <c r="A21" s="376" t="s">
        <v>228</v>
      </c>
      <c r="B21" s="376" t="s">
        <v>227</v>
      </c>
      <c r="C21" s="382" t="s">
        <v>445</v>
      </c>
      <c r="D21" s="382"/>
      <c r="E21" s="382"/>
      <c r="F21" s="382"/>
      <c r="G21" s="382"/>
      <c r="H21" s="382"/>
      <c r="I21" s="377" t="s">
        <v>226</v>
      </c>
      <c r="J21" s="379" t="s">
        <v>447</v>
      </c>
      <c r="K21" s="376" t="s">
        <v>225</v>
      </c>
      <c r="L21" s="378" t="s">
        <v>446</v>
      </c>
    </row>
    <row r="22" spans="1:12" ht="58.5" customHeight="1" x14ac:dyDescent="0.25">
      <c r="A22" s="376"/>
      <c r="B22" s="376"/>
      <c r="C22" s="383" t="s">
        <v>3</v>
      </c>
      <c r="D22" s="383"/>
      <c r="E22" s="141"/>
      <c r="F22" s="142"/>
      <c r="G22" s="384" t="s">
        <v>2</v>
      </c>
      <c r="H22" s="385"/>
      <c r="I22" s="377"/>
      <c r="J22" s="380"/>
      <c r="K22" s="376"/>
      <c r="L22" s="378"/>
    </row>
    <row r="23" spans="1:12" ht="47.25" x14ac:dyDescent="0.25">
      <c r="A23" s="376"/>
      <c r="B23" s="376"/>
      <c r="C23" s="90" t="s">
        <v>224</v>
      </c>
      <c r="D23" s="90" t="s">
        <v>223</v>
      </c>
      <c r="E23" s="90" t="s">
        <v>224</v>
      </c>
      <c r="F23" s="90" t="s">
        <v>223</v>
      </c>
      <c r="G23" s="90" t="s">
        <v>224</v>
      </c>
      <c r="H23" s="90" t="s">
        <v>223</v>
      </c>
      <c r="I23" s="377"/>
      <c r="J23" s="381"/>
      <c r="K23" s="376"/>
      <c r="L23" s="378"/>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2019</v>
      </c>
      <c r="D37" s="83">
        <v>2019</v>
      </c>
      <c r="E37" s="83">
        <v>2019</v>
      </c>
      <c r="F37" s="83">
        <v>2019</v>
      </c>
      <c r="G37" s="83">
        <v>2019</v>
      </c>
      <c r="H37" s="83">
        <v>2019</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2020</v>
      </c>
      <c r="D40" s="83">
        <v>2020</v>
      </c>
      <c r="E40" s="83">
        <v>2020</v>
      </c>
      <c r="F40" s="83">
        <v>2020</v>
      </c>
      <c r="G40" s="83">
        <v>2020</v>
      </c>
      <c r="H40" s="83">
        <v>2020</v>
      </c>
      <c r="I40" s="180">
        <v>1</v>
      </c>
      <c r="J40" s="180">
        <v>1</v>
      </c>
      <c r="K40" s="82"/>
      <c r="L40" s="82"/>
    </row>
    <row r="41" spans="1:12" ht="63" customHeight="1" x14ac:dyDescent="0.25">
      <c r="A41" s="85" t="s">
        <v>211</v>
      </c>
      <c r="B41" s="86" t="s">
        <v>543</v>
      </c>
      <c r="C41" s="83">
        <v>2020</v>
      </c>
      <c r="D41" s="83">
        <v>2020</v>
      </c>
      <c r="E41" s="83">
        <v>2020</v>
      </c>
      <c r="F41" s="83">
        <v>2020</v>
      </c>
      <c r="G41" s="83">
        <v>2020</v>
      </c>
      <c r="H41" s="83">
        <v>2020</v>
      </c>
      <c r="I41" s="82"/>
      <c r="J41" s="82"/>
      <c r="K41" s="82"/>
      <c r="L41" s="82"/>
    </row>
    <row r="42" spans="1:12" ht="58.5" customHeight="1" x14ac:dyDescent="0.25">
      <c r="A42" s="85">
        <v>3</v>
      </c>
      <c r="B42" s="84" t="s">
        <v>462</v>
      </c>
      <c r="C42" s="83">
        <v>2020</v>
      </c>
      <c r="D42" s="83">
        <v>2020</v>
      </c>
      <c r="E42" s="83">
        <v>2020</v>
      </c>
      <c r="F42" s="83">
        <v>2020</v>
      </c>
      <c r="G42" s="83">
        <v>2020</v>
      </c>
      <c r="H42" s="83">
        <v>2020</v>
      </c>
      <c r="I42" s="180">
        <v>1</v>
      </c>
      <c r="J42" s="180">
        <v>1</v>
      </c>
      <c r="K42" s="82"/>
      <c r="L42" s="82"/>
    </row>
    <row r="43" spans="1:12" ht="34.5" customHeight="1" x14ac:dyDescent="0.25">
      <c r="A43" s="85" t="s">
        <v>210</v>
      </c>
      <c r="B43" s="84" t="s">
        <v>208</v>
      </c>
      <c r="C43" s="83">
        <v>2020</v>
      </c>
      <c r="D43" s="83">
        <v>2020</v>
      </c>
      <c r="E43" s="83">
        <v>2020</v>
      </c>
      <c r="F43" s="83">
        <v>2020</v>
      </c>
      <c r="G43" s="83">
        <v>2020</v>
      </c>
      <c r="H43" s="83">
        <v>2020</v>
      </c>
      <c r="I43" s="180">
        <v>1</v>
      </c>
      <c r="J43" s="180">
        <v>1</v>
      </c>
      <c r="K43" s="82"/>
      <c r="L43" s="82"/>
    </row>
    <row r="44" spans="1:12" ht="24.75" customHeight="1" x14ac:dyDescent="0.25">
      <c r="A44" s="85" t="s">
        <v>209</v>
      </c>
      <c r="B44" s="84" t="s">
        <v>206</v>
      </c>
      <c r="C44" s="83">
        <v>2020</v>
      </c>
      <c r="D44" s="83">
        <v>2020</v>
      </c>
      <c r="E44" s="83">
        <v>2020</v>
      </c>
      <c r="F44" s="83">
        <v>2020</v>
      </c>
      <c r="G44" s="83">
        <v>2020</v>
      </c>
      <c r="H44" s="83">
        <v>2020</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2020</v>
      </c>
      <c r="D47" s="83">
        <v>2020</v>
      </c>
      <c r="E47" s="83">
        <v>2020</v>
      </c>
      <c r="F47" s="83">
        <v>2020</v>
      </c>
      <c r="G47" s="83">
        <v>2020</v>
      </c>
      <c r="H47" s="83">
        <v>2020</v>
      </c>
      <c r="I47" s="180">
        <v>1</v>
      </c>
      <c r="J47" s="180">
        <v>1</v>
      </c>
      <c r="K47" s="82"/>
      <c r="L47" s="82"/>
    </row>
    <row r="48" spans="1:12" ht="37.5" customHeight="1" x14ac:dyDescent="0.25">
      <c r="A48" s="85" t="s">
        <v>477</v>
      </c>
      <c r="B48" s="86" t="s">
        <v>202</v>
      </c>
      <c r="C48" s="83">
        <v>2020</v>
      </c>
      <c r="D48" s="83">
        <v>2020</v>
      </c>
      <c r="E48" s="83">
        <v>2020</v>
      </c>
      <c r="F48" s="83">
        <v>2020</v>
      </c>
      <c r="G48" s="83">
        <v>2020</v>
      </c>
      <c r="H48" s="83">
        <v>2020</v>
      </c>
      <c r="I48" s="82"/>
      <c r="J48" s="82"/>
      <c r="K48" s="82"/>
      <c r="L48" s="82"/>
    </row>
    <row r="49" spans="1:12" ht="35.25" customHeight="1" x14ac:dyDescent="0.25">
      <c r="A49" s="85">
        <v>4</v>
      </c>
      <c r="B49" s="84" t="s">
        <v>200</v>
      </c>
      <c r="C49" s="83">
        <v>2020</v>
      </c>
      <c r="D49" s="83">
        <v>2020</v>
      </c>
      <c r="E49" s="83">
        <v>2020</v>
      </c>
      <c r="F49" s="83">
        <v>2020</v>
      </c>
      <c r="G49" s="83">
        <v>2020</v>
      </c>
      <c r="H49" s="83">
        <v>2020</v>
      </c>
      <c r="I49" s="180">
        <v>1</v>
      </c>
      <c r="J49" s="180">
        <v>1</v>
      </c>
      <c r="K49" s="82"/>
      <c r="L49" s="82"/>
    </row>
    <row r="50" spans="1:12" ht="86.25" customHeight="1" x14ac:dyDescent="0.25">
      <c r="A50" s="85" t="s">
        <v>201</v>
      </c>
      <c r="B50" s="84" t="s">
        <v>466</v>
      </c>
      <c r="C50" s="83">
        <v>2020</v>
      </c>
      <c r="D50" s="83">
        <v>2020</v>
      </c>
      <c r="E50" s="83">
        <v>2020</v>
      </c>
      <c r="F50" s="83">
        <v>2020</v>
      </c>
      <c r="G50" s="83">
        <v>2020</v>
      </c>
      <c r="H50" s="83">
        <v>2020</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2020</v>
      </c>
      <c r="D53" s="83">
        <v>2020</v>
      </c>
      <c r="E53" s="83">
        <v>2020</v>
      </c>
      <c r="F53" s="83">
        <v>2020</v>
      </c>
      <c r="G53" s="83">
        <v>2020</v>
      </c>
      <c r="H53" s="83">
        <v>2020</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2020-03-27T05:54:36Z</dcterms:modified>
</cp:coreProperties>
</file>